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\\fileserver\sesa$\GEVS\IMUNIZACAO\PEI\SISTEMAS - ARQUIVOS\COBERTURAS\COBERTURA COVID E INFLUENZA\INFLUENZA\Estratégia Influenza 2025\Cobertura 2025\"/>
    </mc:Choice>
  </mc:AlternateContent>
  <bookViews>
    <workbookView xWindow="-105" yWindow="-105" windowWidth="23250" windowHeight="12450" tabRatio="847"/>
  </bookViews>
  <sheets>
    <sheet name="CV INFLUENZA - Procedencia" sheetId="5" r:id="rId1"/>
    <sheet name="CV INFLUENZA - Residencia" sheetId="27" r:id="rId2"/>
    <sheet name="RANKING POR PORTE" sheetId="8" r:id="rId3"/>
    <sheet name="RANKING GERAL" sheetId="9" r:id="rId4"/>
    <sheet name="Grupo" sheetId="20" state="hidden" r:id="rId5"/>
  </sheets>
  <definedNames>
    <definedName name="_xlnm._FilterDatabase" localSheetId="0" hidden="1">'CV INFLUENZA - Procedencia'!$B$21:$N$100</definedName>
    <definedName name="_xlnm._FilterDatabase" localSheetId="1" hidden="1">'CV INFLUENZA - Residencia'!$B$21:$N$100</definedName>
    <definedName name="_xlnm._FilterDatabase" localSheetId="3" hidden="1">'RANKING GERAL'!$A$2:$H$2</definedName>
    <definedName name="_xlcn.WorksheetConnection_COBERTURAINFLUENZA2025modelo.xlsxTabela51" hidden="1">Tabela5</definedName>
    <definedName name="_xlcn.WorksheetConnection_Tabela41" hidden="1">Tabela4</definedName>
    <definedName name="Crianças_Procedencia">#REF!</definedName>
    <definedName name="Crianças_Residencia">#REF!</definedName>
    <definedName name="CriançasD2_Procedencia">#REF!</definedName>
    <definedName name="CriançasD2_Residencia">#REF!</definedName>
    <definedName name="Especial_Procedencia">#REF!</definedName>
    <definedName name="Especial_Residencia">#REF!</definedName>
    <definedName name="Gestante_Procedencia">#REF!</definedName>
    <definedName name="Gestante_Residencia">#REF!</definedName>
    <definedName name="GRUPO_MACRO">Grupo!$B$1:$B$19</definedName>
    <definedName name="GRUPO_MICRO">Grupo!$A$1:$A$19</definedName>
    <definedName name="Idosos_Procedencia">#REF!</definedName>
    <definedName name="Idosos_Residencia">#REF!</definedName>
    <definedName name="Munic_Crianças_Procedencia">#REF!</definedName>
    <definedName name="Munic_Crianças_Residencia">#REF!</definedName>
    <definedName name="Munic_Especial_Procedencia">#REF!</definedName>
    <definedName name="Munic_Especial_Residencia">#REF!</definedName>
    <definedName name="Munic_Gestante_Procedencia">#REF!</definedName>
    <definedName name="Munic_Gestante_Residencia">#REF!</definedName>
    <definedName name="Munic_Idosos_Procedencia">#REF!</definedName>
    <definedName name="Munic_Idosos_Residencia">#REF!</definedName>
  </definedNames>
  <calcPr calcId="152511"/>
  <extLst>
    <ext xmlns:x15="http://schemas.microsoft.com/office/spreadsheetml/2010/11/main" uri="{FCE2AD5D-F65C-4FA6-A056-5C36A1767C68}">
      <x15:dataModel>
        <x15:modelTables>
          <x15:modelTable id="Tabela4-31430ec0-7701-4d80-8256-f7a7cbacec24" name="Tabela4" connection="WorksheetConnection_Tabela4"/>
          <x15:modelTable id="Tabela5-9dd84f2f-ca78-4e13-b4f5-ff9f0d7100d5" name="Tabela5" connection="WorksheetConnection_COBERTURA INFLUENZA 2025 - modelo.xlsx!Tabela5"/>
        </x15:modelTables>
        <x15:modelRelationships>
          <x15:modelRelationship fromTable="Tabela4" fromColumn="COBERTURA TOTAL" toTable="Tabela5" toColumn="TOTAL DE DOSES APLICADAS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9" l="1"/>
  <c r="E75" i="9"/>
  <c r="E42" i="9"/>
  <c r="E26" i="9"/>
  <c r="E8" i="9"/>
  <c r="E14" i="9"/>
  <c r="E76" i="9" l="1"/>
  <c r="E23" i="9"/>
  <c r="E77" i="9"/>
  <c r="E80" i="9"/>
  <c r="E65" i="9"/>
  <c r="E61" i="9"/>
  <c r="E74" i="9"/>
  <c r="E43" i="9"/>
  <c r="E71" i="9"/>
  <c r="E79" i="9"/>
  <c r="E73" i="9"/>
  <c r="E72" i="9"/>
  <c r="E64" i="9"/>
  <c r="E59" i="9"/>
  <c r="E63" i="9"/>
  <c r="E56" i="9"/>
  <c r="E57" i="9"/>
  <c r="E67" i="9"/>
  <c r="E55" i="9"/>
  <c r="E78" i="9"/>
  <c r="E28" i="9"/>
  <c r="E58" i="9"/>
  <c r="E62" i="9"/>
  <c r="E48" i="9"/>
  <c r="E52" i="9"/>
  <c r="E33" i="9"/>
  <c r="E12" i="9"/>
  <c r="E51" i="9"/>
  <c r="E70" i="9"/>
  <c r="E69" i="9"/>
  <c r="E66" i="9"/>
  <c r="E40" i="9"/>
  <c r="E45" i="9"/>
  <c r="E54" i="9"/>
  <c r="E38" i="9"/>
  <c r="E17" i="9"/>
  <c r="E53" i="9"/>
  <c r="E34" i="9"/>
  <c r="E46" i="9"/>
  <c r="E68" i="9"/>
  <c r="E35" i="9"/>
  <c r="E49" i="9"/>
  <c r="E31" i="9"/>
  <c r="E9" i="9"/>
  <c r="E39" i="9"/>
  <c r="E22" i="9"/>
  <c r="E47" i="9"/>
  <c r="E50" i="9"/>
  <c r="E19" i="9"/>
  <c r="E16" i="9"/>
  <c r="E5" i="9"/>
  <c r="E36" i="9"/>
  <c r="E10" i="9"/>
  <c r="E6" i="9"/>
  <c r="E13" i="9"/>
  <c r="E44" i="9"/>
  <c r="E27" i="9"/>
  <c r="E15" i="9"/>
  <c r="E20" i="9"/>
  <c r="E37" i="9"/>
  <c r="E4" i="9"/>
  <c r="E18" i="9"/>
  <c r="E11" i="9"/>
  <c r="E21" i="9"/>
  <c r="E32" i="9"/>
  <c r="E29" i="9"/>
  <c r="E25" i="9"/>
  <c r="E30" i="9"/>
  <c r="E24" i="9"/>
  <c r="E41" i="9"/>
  <c r="E7" i="9"/>
  <c r="E3" i="9"/>
  <c r="N8" i="9" l="1"/>
  <c r="N7" i="9"/>
  <c r="N6" i="9"/>
  <c r="N9" i="9"/>
</calcChain>
</file>

<file path=xl/connections.xml><?xml version="1.0" encoding="utf-8"?>
<connections xmlns="http://schemas.openxmlformats.org/spreadsheetml/2006/main">
  <connection id="1" keepAlive="1" name="ThisWorkbookDataModel" description="Modelo de Dado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COBERTURA INFLUENZA 2025 - modelo.xlsx!Tabela5" type="102" refreshedVersion="5" minRefreshableVersion="5">
    <extLst>
      <ext xmlns:x15="http://schemas.microsoft.com/office/spreadsheetml/2010/11/main" uri="{DE250136-89BD-433C-8126-D09CA5730AF9}">
        <x15:connection id="Tabela5-9dd84f2f-ca78-4e13-b4f5-ff9f0d7100d5">
          <x15:rangePr sourceName="_xlcn.WorksheetConnection_COBERTURAINFLUENZA2025modelo.xlsxTabela51"/>
        </x15:connection>
      </ext>
    </extLst>
  </connection>
  <connection id="3" name="WorksheetConnection_Tabela4" type="102" refreshedVersion="5" minRefreshableVersion="5">
    <extLst>
      <ext xmlns:x15="http://schemas.microsoft.com/office/spreadsheetml/2010/11/main" uri="{DE250136-89BD-433C-8126-D09CA5730AF9}">
        <x15:connection id="Tabela4-31430ec0-7701-4d80-8256-f7a7cbacec24" autoDelete="1" usedByAddin="1">
          <x15:rangePr sourceName="_xlcn.WorksheetConnection_Tabela41"/>
        </x15:connection>
      </ext>
    </extLst>
  </connection>
</connections>
</file>

<file path=xl/sharedStrings.xml><?xml version="1.0" encoding="utf-8"?>
<sst xmlns="http://schemas.openxmlformats.org/spreadsheetml/2006/main" count="971" uniqueCount="305">
  <si>
    <t>GRUPO</t>
  </si>
  <si>
    <t>São Mateus</t>
  </si>
  <si>
    <t>Rio Bananal</t>
  </si>
  <si>
    <t>Comorbidades</t>
  </si>
  <si>
    <t>Linhares</t>
  </si>
  <si>
    <t>Ibiraçu</t>
  </si>
  <si>
    <t>Vitória</t>
  </si>
  <si>
    <t>Trabalhadores de Saúde</t>
  </si>
  <si>
    <t>Anchieta</t>
  </si>
  <si>
    <t>Vila Velha</t>
  </si>
  <si>
    <t>Cachoeiro de Itapemirim</t>
  </si>
  <si>
    <t>Jerônimo Monteiro</t>
  </si>
  <si>
    <t>Trabalhadores de Transporte</t>
  </si>
  <si>
    <t>Apiacá</t>
  </si>
  <si>
    <t>Guarapari</t>
  </si>
  <si>
    <t>Gestantes</t>
  </si>
  <si>
    <t>Alegre</t>
  </si>
  <si>
    <t>Itaguaçu</t>
  </si>
  <si>
    <t>Serra</t>
  </si>
  <si>
    <t>Vargem Alta</t>
  </si>
  <si>
    <t>João Neiva</t>
  </si>
  <si>
    <t>Sooretama</t>
  </si>
  <si>
    <t>Cariacica</t>
  </si>
  <si>
    <t>Domingos Martins</t>
  </si>
  <si>
    <t>Atílio Vivacqua</t>
  </si>
  <si>
    <t>Venda Nova do Imigrante</t>
  </si>
  <si>
    <t>Afonso Cláudio</t>
  </si>
  <si>
    <t>Colatina</t>
  </si>
  <si>
    <t>Marechal Floriano</t>
  </si>
  <si>
    <t>Presidente Kennedy</t>
  </si>
  <si>
    <t>Aracruz</t>
  </si>
  <si>
    <t>Viana</t>
  </si>
  <si>
    <t>Brejetuba</t>
  </si>
  <si>
    <t>Ibatiba</t>
  </si>
  <si>
    <t>Conceição do Castelo</t>
  </si>
  <si>
    <t>Iúna</t>
  </si>
  <si>
    <t>Bom Jesus do Norte</t>
  </si>
  <si>
    <t>Iconha</t>
  </si>
  <si>
    <t>Forças Armadas</t>
  </si>
  <si>
    <t>Trabalhadores Portuários</t>
  </si>
  <si>
    <t>Marataízes</t>
  </si>
  <si>
    <t>Dores do Rio Preto</t>
  </si>
  <si>
    <t>Santa Teresa</t>
  </si>
  <si>
    <t>Castelo</t>
  </si>
  <si>
    <t>Forças de Segurança e Salvamento</t>
  </si>
  <si>
    <t>Muqui</t>
  </si>
  <si>
    <t>Conceição da Barra</t>
  </si>
  <si>
    <t>Fundão</t>
  </si>
  <si>
    <t>Alto Rio Novo</t>
  </si>
  <si>
    <t>Funcionário do Sistema de Privação de Liberdade</t>
  </si>
  <si>
    <t>Piúma</t>
  </si>
  <si>
    <t>Nova Venécia</t>
  </si>
  <si>
    <t>Santa Leopoldina</t>
  </si>
  <si>
    <t>Vila Valério</t>
  </si>
  <si>
    <t>Jaguaré</t>
  </si>
  <si>
    <t>Santa Maria de Jetibá</t>
  </si>
  <si>
    <t>Mimoso do Sul</t>
  </si>
  <si>
    <t>Alfredo Chaves</t>
  </si>
  <si>
    <t>Itapemirim</t>
  </si>
  <si>
    <t>Pancas</t>
  </si>
  <si>
    <t>Boa Esperança</t>
  </si>
  <si>
    <t>Rio Novo do Sul</t>
  </si>
  <si>
    <t>Irupi</t>
  </si>
  <si>
    <t>Águia Branca</t>
  </si>
  <si>
    <t>São Roque do Canaã</t>
  </si>
  <si>
    <t>São Gabriel da Palha</t>
  </si>
  <si>
    <t>Ibitirama</t>
  </si>
  <si>
    <t>São José do Calçado</t>
  </si>
  <si>
    <t>Baixo Guandu</t>
  </si>
  <si>
    <t>Divino de São Lourenço</t>
  </si>
  <si>
    <t>Muniz Freire</t>
  </si>
  <si>
    <t>Pinheiros</t>
  </si>
  <si>
    <t>Barra de São Francisco</t>
  </si>
  <si>
    <t>Pedro Canário</t>
  </si>
  <si>
    <t>Guaçuí</t>
  </si>
  <si>
    <t>Marilândia</t>
  </si>
  <si>
    <t>Governador Lindenberg</t>
  </si>
  <si>
    <t>Itarana</t>
  </si>
  <si>
    <t>São Domingos do Norte</t>
  </si>
  <si>
    <t>Ecoporanga</t>
  </si>
  <si>
    <t>Laranja da Terra</t>
  </si>
  <si>
    <t>Montanha</t>
  </si>
  <si>
    <t>Ponto Belo</t>
  </si>
  <si>
    <t>Mantenópolis</t>
  </si>
  <si>
    <t>Vila Pavão</t>
  </si>
  <si>
    <t>Água Doce do Norte</t>
  </si>
  <si>
    <t>Mucurici</t>
  </si>
  <si>
    <t>CRIANÇAS DE 6 MESES A &lt; 6 ANOS</t>
  </si>
  <si>
    <t>IDOSOS DE 60 ANOS OU MAIS</t>
  </si>
  <si>
    <t>GESTANTES DE 9 A 59 ANOS</t>
  </si>
  <si>
    <t>MUNICÍPIO</t>
  </si>
  <si>
    <t>DOSES APLICADAS</t>
  </si>
  <si>
    <t>COBERTURA VACINAL</t>
  </si>
  <si>
    <t>POPULAÇÃO</t>
  </si>
  <si>
    <t>COBERTURA TOTAL</t>
  </si>
  <si>
    <t>GRUPO 1</t>
  </si>
  <si>
    <t>GRUPO 2</t>
  </si>
  <si>
    <t>GRUPO 3</t>
  </si>
  <si>
    <t>GRUPO 4</t>
  </si>
  <si>
    <t>POPULAÇÃO TOTAL DO MUNICÍPIO: &gt;= 100.000</t>
  </si>
  <si>
    <t>POPULAÇÃO TOTAL DO MUNICÍPIO: &gt;= 30.000 e &lt; 99.999</t>
  </si>
  <si>
    <t>POPULAÇÃO TOTAL DO MUNICÍPIO: &gt;= 15.000 e &lt; 29.999</t>
  </si>
  <si>
    <t>POPULAÇÃO TOTAL DO MUNICÍPIO: &lt; 14.999</t>
  </si>
  <si>
    <t>% CV INFLUENZA</t>
  </si>
  <si>
    <t>VITORIA</t>
  </si>
  <si>
    <t>AFONSO CLAUDIO</t>
  </si>
  <si>
    <t>RIO BANANAL</t>
  </si>
  <si>
    <t>ALFREDO CHAVES</t>
  </si>
  <si>
    <t>CACHOEIRO DE ITAPEMIRIM</t>
  </si>
  <si>
    <t>DOMINGOS MARTINS</t>
  </si>
  <si>
    <t>MUQUI</t>
  </si>
  <si>
    <t>ITAGUACU</t>
  </si>
  <si>
    <t>ARACRUZ</t>
  </si>
  <si>
    <t>CASTELO</t>
  </si>
  <si>
    <t>MUNIZ FREIRE</t>
  </si>
  <si>
    <t>DIVINO DE SAO LOURENCO</t>
  </si>
  <si>
    <t>LINHARES</t>
  </si>
  <si>
    <t>ANCHIETA</t>
  </si>
  <si>
    <t>VARGEM ALTA</t>
  </si>
  <si>
    <t>ITARANA</t>
  </si>
  <si>
    <t>CARIACICA</t>
  </si>
  <si>
    <t>ALEGRE</t>
  </si>
  <si>
    <t>JOAO NEIVA</t>
  </si>
  <si>
    <t>LARANJA DA TERRA</t>
  </si>
  <si>
    <t>SAO MATEUS</t>
  </si>
  <si>
    <t>MARATAIZES</t>
  </si>
  <si>
    <t>VENDA NOVA DO IMIGRANTE</t>
  </si>
  <si>
    <t>MARILANDIA</t>
  </si>
  <si>
    <t>SERRA</t>
  </si>
  <si>
    <t>CONCEICAO DA BARRA</t>
  </si>
  <si>
    <t>SANTA TERESA</t>
  </si>
  <si>
    <t>CONCEICAO DO CASTELO</t>
  </si>
  <si>
    <t>GUARAPARI</t>
  </si>
  <si>
    <t>JAGUARE</t>
  </si>
  <si>
    <t>MARECHAL FLORIANO</t>
  </si>
  <si>
    <t>PONTO BELO</t>
  </si>
  <si>
    <t>VILA VELHA</t>
  </si>
  <si>
    <t>SAO GABRIEL DA PALHA</t>
  </si>
  <si>
    <t>PANCAS</t>
  </si>
  <si>
    <t>VILA VALERIO</t>
  </si>
  <si>
    <t>COLATINA</t>
  </si>
  <si>
    <t>SOORETAMA</t>
  </si>
  <si>
    <t>MIMOSO DO SUL</t>
  </si>
  <si>
    <t>GOVERNADOR LINDENBERG</t>
  </si>
  <si>
    <t>BAIXO GUANDU</t>
  </si>
  <si>
    <t>IBATIBA</t>
  </si>
  <si>
    <t>AGUIA BRANCA</t>
  </si>
  <si>
    <t>GUACUI</t>
  </si>
  <si>
    <t>IUNA</t>
  </si>
  <si>
    <t>IBIRACU</t>
  </si>
  <si>
    <t>NOVA VENECIA</t>
  </si>
  <si>
    <t>FUNDAO</t>
  </si>
  <si>
    <t>RIO NOVO DO SUL</t>
  </si>
  <si>
    <t>SANTA MARIA DE JETIBA</t>
  </si>
  <si>
    <t>BOA ESPERANCA</t>
  </si>
  <si>
    <t>BREJETUBA</t>
  </si>
  <si>
    <t>VIANA</t>
  </si>
  <si>
    <t>MONTANHA</t>
  </si>
  <si>
    <t>SANTA LEOPOLDINA</t>
  </si>
  <si>
    <t>ITAPEMIRIM</t>
  </si>
  <si>
    <t>PIUMA</t>
  </si>
  <si>
    <t>ICONHA</t>
  </si>
  <si>
    <t>BARRA DE SAO FRANCISCO</t>
  </si>
  <si>
    <t>MANTENOPOLIS</t>
  </si>
  <si>
    <t>ALTO RIO NOVO</t>
  </si>
  <si>
    <t>PINHEIROS</t>
  </si>
  <si>
    <t>MUCURICI</t>
  </si>
  <si>
    <t>PEDRO CANARIO</t>
  </si>
  <si>
    <t>PRESIDENTE KENNEDY</t>
  </si>
  <si>
    <t>ECOPORANGA</t>
  </si>
  <si>
    <t>SAO ROQUE DO CANAA</t>
  </si>
  <si>
    <t>IRUPI</t>
  </si>
  <si>
    <t>DORES DO RIO PRETO</t>
  </si>
  <si>
    <t>VILA PAVAO</t>
  </si>
  <si>
    <t>JERONIMO MONTEIRO</t>
  </si>
  <si>
    <t>BOM JESUS DO NORTE</t>
  </si>
  <si>
    <t>SAO DOMINGOS DO NORTE</t>
  </si>
  <si>
    <t>APIACA</t>
  </si>
  <si>
    <t>ATILIO VIVACQUA</t>
  </si>
  <si>
    <t>AGUA DOCE DO NORTE</t>
  </si>
  <si>
    <t>SAO JOSE DO CALCADO</t>
  </si>
  <si>
    <t>IBITIRAMA</t>
  </si>
  <si>
    <t>POPULAÇÃO TOTAL</t>
  </si>
  <si>
    <t>% COBERTURA VACINAL INFLUENZA</t>
  </si>
  <si>
    <t>LEGENDA</t>
  </si>
  <si>
    <t>&gt;= 100.000</t>
  </si>
  <si>
    <t>&gt;= 30.000 e &lt; 99.999</t>
  </si>
  <si>
    <t>&gt;= 15.000 e &lt; 29.999</t>
  </si>
  <si>
    <t>&lt; 14.999</t>
  </si>
  <si>
    <t>META</t>
  </si>
  <si>
    <t>GRUPO MACRO</t>
  </si>
  <si>
    <t>GRUPO NÃO CONTABILIZADO PARA A COBERTURA</t>
  </si>
  <si>
    <t>População Privada de Liberdade</t>
  </si>
  <si>
    <t>Adolescentes em medidas socioeducativas de 12 à 21 anos</t>
  </si>
  <si>
    <t>TOTAL</t>
  </si>
  <si>
    <t>GRUPO MICRO</t>
  </si>
  <si>
    <t>TOTAL DE DOSES APLICADAS</t>
  </si>
  <si>
    <t>TOTAL DE DOSES</t>
  </si>
  <si>
    <t>Pessoas com deficiência</t>
  </si>
  <si>
    <t>Pessoas em situação de Rua</t>
  </si>
  <si>
    <t>Povos e Comunidades Tradicionais</t>
  </si>
  <si>
    <t>Povos Indígenas</t>
  </si>
  <si>
    <t>Trabalhadores da Educação</t>
  </si>
  <si>
    <t>Puérpera</t>
  </si>
  <si>
    <t>Faixa Etária</t>
  </si>
  <si>
    <t>REGIONAL</t>
  </si>
  <si>
    <t>POPULAÇÃO ROTINA</t>
  </si>
  <si>
    <t>Metropolitana</t>
  </si>
  <si>
    <t>Norte</t>
  </si>
  <si>
    <t>Central</t>
  </si>
  <si>
    <t>Sul</t>
  </si>
  <si>
    <t>Espírito Santo</t>
  </si>
  <si>
    <t xml:space="preserve">Fontes: </t>
  </si>
  <si>
    <t>Crianças 6m a &lt; 2 anos: Total de nascidos vivos disponibilizado no banco de dados do SINASC, de 2023.</t>
  </si>
  <si>
    <t>Gestante: 9/12 (avos) do total de nascidos vivos disponibilizado no banco de dados do SINASC, de 2023.</t>
  </si>
  <si>
    <t>Crianças 2 a &lt; 6 anos: Estimativas Populacionais do Ministério da Saúde - CGIAE.</t>
  </si>
  <si>
    <t>Idosos 60 anos e mais: Estimativas Populacionais do Ministério da Saúde - CGIAE.</t>
  </si>
  <si>
    <t>Doses aplicadas por procedência da Vacinação</t>
  </si>
  <si>
    <t>Doses aplicadas por residência do Cidadão declarada no cadastro do Vacina e Confia</t>
  </si>
  <si>
    <t>RANKING POR PROCEDÊNCIA DA VACINAÇÃO</t>
  </si>
  <si>
    <t xml:space="preserve"> </t>
  </si>
  <si>
    <t>RANKING POR MUNICÍPIO DE OCORRÊNCIA DA VACINAÇÃO</t>
  </si>
  <si>
    <t xml:space="preserve">RANKING 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</si>
  <si>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</si>
  <si>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</si>
  <si>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</si>
  <si>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</si>
  <si>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</si>
  <si>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</si>
  <si>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</si>
  <si>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</si>
  <si>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</si>
  <si>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</si>
  <si>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</si>
  <si>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</si>
  <si>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</si>
  <si>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</si>
  <si>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</si>
  <si>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</si>
  <si>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</si>
  <si>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</si>
  <si>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</si>
  <si>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</si>
  <si>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</si>
  <si>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</si>
  <si>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</si>
  <si>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</si>
  <si>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</si>
  <si>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</si>
  <si>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</si>
  <si>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</si>
  <si>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</si>
  <si>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</si>
  <si>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</si>
  <si>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</si>
  <si>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</si>
  <si>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</si>
  <si>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</si>
  <si>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</si>
  <si>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37º</t>
  </si>
  <si>
    <t>38º</t>
  </si>
  <si>
    <t>39º</t>
  </si>
  <si>
    <t>40º</t>
  </si>
  <si>
    <t>41º</t>
  </si>
  <si>
    <t>42º</t>
  </si>
  <si>
    <t>43º</t>
  </si>
  <si>
    <t>44º</t>
  </si>
  <si>
    <t>45º</t>
  </si>
  <si>
    <t>46º</t>
  </si>
  <si>
    <t>47º</t>
  </si>
  <si>
    <t>48º</t>
  </si>
  <si>
    <t>49º</t>
  </si>
  <si>
    <t>50º</t>
  </si>
  <si>
    <t>51º</t>
  </si>
  <si>
    <t>52º</t>
  </si>
  <si>
    <t>53º</t>
  </si>
  <si>
    <t>54º</t>
  </si>
  <si>
    <t>55º</t>
  </si>
  <si>
    <t>56º</t>
  </si>
  <si>
    <t>57º</t>
  </si>
  <si>
    <t>58º</t>
  </si>
  <si>
    <t>59º</t>
  </si>
  <si>
    <t>60º</t>
  </si>
  <si>
    <t>61º</t>
  </si>
  <si>
    <t>62º</t>
  </si>
  <si>
    <t>63º</t>
  </si>
  <si>
    <t>64º</t>
  </si>
  <si>
    <t>65º</t>
  </si>
  <si>
    <t>66º</t>
  </si>
  <si>
    <t>67º</t>
  </si>
  <si>
    <t>68º</t>
  </si>
  <si>
    <t>69º</t>
  </si>
  <si>
    <t>70º</t>
  </si>
  <si>
    <t>71º</t>
  </si>
  <si>
    <t>72º</t>
  </si>
  <si>
    <t>73º</t>
  </si>
  <si>
    <t>74º</t>
  </si>
  <si>
    <t>75º</t>
  </si>
  <si>
    <t>76º</t>
  </si>
  <si>
    <t>77º</t>
  </si>
  <si>
    <t>78º</t>
  </si>
  <si>
    <t>Vacinas: INFLUENZA TETRAVALENTE - FLUV4; INFLUENZA TRIVALENTE - FLU3V; INF4-alta dosagem.</t>
  </si>
  <si>
    <t>OUTRAS DOSES</t>
  </si>
  <si>
    <t>DOSES CV</t>
  </si>
  <si>
    <t>Dados Parciais: extraídos em 02/09/2025 no Sistema Vacina e Confia em https://vacinaeconfia.saude.es.gov.br/imunizacoes/relatorio_vacinados/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</si>
</sst>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0A"/>
      <name val="Calibri"/>
      <family val="2"/>
      <scheme val="minor"/>
    </font>
    <font>
      <b/>
      <sz val="16"/>
      <name val="Arial"/>
      <family val="2"/>
    </font>
    <font>
      <b/>
      <sz val="8"/>
      <color theme="0" tint="-0.1499984740745262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theme="6" tint="0.39997558519241921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59999389629810485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ED0F7"/>
        <bgColor theme="4" tint="0.79998168889431442"/>
      </patternFill>
    </fill>
    <fill>
      <patternFill patternType="solid">
        <fgColor rgb="FFFED0F7"/>
        <bgColor indexed="64"/>
      </patternFill>
    </fill>
    <fill>
      <patternFill patternType="solid">
        <fgColor rgb="FFDCFED0"/>
        <bgColor theme="4" tint="0.79998168889431442"/>
      </patternFill>
    </fill>
    <fill>
      <patternFill patternType="solid">
        <fgColor rgb="FFDCFED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CC2BA"/>
        <bgColor theme="4" tint="0.79998168889431442"/>
      </patternFill>
    </fill>
    <fill>
      <patternFill patternType="solid">
        <fgColor rgb="FFFCC2BA"/>
        <bgColor indexed="64"/>
      </patternFill>
    </fill>
    <fill>
      <patternFill patternType="solid">
        <fgColor theme="3" tint="0.59999389629810485"/>
        <bgColor theme="4" tint="0.79998168889431442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6" fillId="0" borderId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9" fontId="0" fillId="0" borderId="0" xfId="1" applyFont="1"/>
    <xf numFmtId="1" fontId="0" fillId="0" borderId="0" xfId="0" applyNumberFormat="1"/>
    <xf numFmtId="0" fontId="4" fillId="0" borderId="0" xfId="3" applyAlignment="1">
      <alignment horizontal="center"/>
    </xf>
    <xf numFmtId="0" fontId="4" fillId="0" borderId="0" xfId="3"/>
    <xf numFmtId="0" fontId="7" fillId="6" borderId="1" xfId="3" applyFont="1" applyFill="1" applyBorder="1" applyAlignment="1">
      <alignment horizontal="center"/>
    </xf>
    <xf numFmtId="0" fontId="1" fillId="0" borderId="1" xfId="4" applyBorder="1" applyAlignment="1">
      <alignment horizontal="center" vertical="center"/>
    </xf>
    <xf numFmtId="0" fontId="7" fillId="15" borderId="1" xfId="3" applyFont="1" applyFill="1" applyBorder="1" applyAlignment="1">
      <alignment horizontal="center" vertical="center" wrapText="1"/>
    </xf>
    <xf numFmtId="0" fontId="4" fillId="0" borderId="0" xfId="3" applyAlignment="1">
      <alignment horizontal="center" vertical="center"/>
    </xf>
    <xf numFmtId="0" fontId="4" fillId="0" borderId="1" xfId="3" applyBorder="1" applyAlignment="1">
      <alignment horizontal="center" vertical="center"/>
    </xf>
    <xf numFmtId="0" fontId="4" fillId="17" borderId="1" xfId="3" applyFill="1" applyBorder="1" applyAlignment="1">
      <alignment horizontal="center" vertical="center"/>
    </xf>
    <xf numFmtId="0" fontId="4" fillId="0" borderId="1" xfId="3" applyBorder="1" applyAlignment="1">
      <alignment horizontal="left" vertical="center"/>
    </xf>
    <xf numFmtId="0" fontId="4" fillId="18" borderId="1" xfId="3" applyFill="1" applyBorder="1" applyAlignment="1">
      <alignment horizontal="center" vertical="center"/>
    </xf>
    <xf numFmtId="0" fontId="6" fillId="0" borderId="1" xfId="3" applyFont="1" applyBorder="1" applyAlignment="1">
      <alignment horizontal="left" vertical="center"/>
    </xf>
    <xf numFmtId="0" fontId="4" fillId="19" borderId="1" xfId="3" applyFill="1" applyBorder="1" applyAlignment="1">
      <alignment horizontal="center" vertical="center"/>
    </xf>
    <xf numFmtId="0" fontId="4" fillId="20" borderId="1" xfId="3" applyFill="1" applyBorder="1" applyAlignment="1">
      <alignment horizontal="center" vertical="center"/>
    </xf>
    <xf numFmtId="1" fontId="4" fillId="0" borderId="0" xfId="3" applyNumberFormat="1" applyAlignment="1">
      <alignment horizontal="center" vertical="center"/>
    </xf>
    <xf numFmtId="9" fontId="4" fillId="0" borderId="0" xfId="1" applyFont="1" applyAlignment="1">
      <alignment horizontal="center" vertical="center"/>
    </xf>
    <xf numFmtId="0" fontId="7" fillId="6" borderId="8" xfId="3" applyFont="1" applyFill="1" applyBorder="1" applyAlignment="1">
      <alignment horizontal="center"/>
    </xf>
    <xf numFmtId="0" fontId="9" fillId="0" borderId="0" xfId="4" applyFont="1" applyAlignment="1">
      <alignment horizontal="center" vertical="center"/>
    </xf>
    <xf numFmtId="9" fontId="9" fillId="0" borderId="0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18" borderId="0" xfId="0" applyFill="1" applyAlignment="1">
      <alignment vertical="center"/>
    </xf>
    <xf numFmtId="0" fontId="10" fillId="21" borderId="1" xfId="0" applyFont="1" applyFill="1" applyBorder="1" applyAlignment="1">
      <alignment horizontal="center" vertical="center"/>
    </xf>
    <xf numFmtId="10" fontId="3" fillId="14" borderId="1" xfId="1" applyNumberFormat="1" applyFont="1" applyFill="1" applyBorder="1" applyAlignment="1">
      <alignment horizontal="center" vertical="center"/>
    </xf>
    <xf numFmtId="10" fontId="2" fillId="10" borderId="1" xfId="1" applyNumberFormat="1" applyFont="1" applyFill="1" applyBorder="1" applyAlignment="1">
      <alignment horizontal="center" vertical="center"/>
    </xf>
    <xf numFmtId="10" fontId="3" fillId="10" borderId="1" xfId="1" applyNumberFormat="1" applyFont="1" applyFill="1" applyBorder="1" applyAlignment="1">
      <alignment horizontal="center" vertical="center"/>
    </xf>
    <xf numFmtId="10" fontId="2" fillId="8" borderId="1" xfId="1" applyNumberFormat="1" applyFont="1" applyFill="1" applyBorder="1" applyAlignment="1">
      <alignment horizontal="center" vertical="center"/>
    </xf>
    <xf numFmtId="10" fontId="3" fillId="8" borderId="1" xfId="1" applyNumberFormat="1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11" fillId="4" borderId="0" xfId="0" applyFont="1" applyFill="1"/>
    <xf numFmtId="10" fontId="3" fillId="14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2" borderId="1" xfId="0" applyFont="1" applyFill="1" applyBorder="1" applyAlignment="1">
      <alignment horizontal="center" vertical="center" wrapText="1"/>
    </xf>
    <xf numFmtId="0" fontId="3" fillId="23" borderId="1" xfId="0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10" fontId="2" fillId="25" borderId="1" xfId="1" applyNumberFormat="1" applyFont="1" applyFill="1" applyBorder="1" applyAlignment="1">
      <alignment horizontal="center" vertical="center"/>
    </xf>
    <xf numFmtId="10" fontId="3" fillId="25" borderId="1" xfId="1" applyNumberFormat="1" applyFont="1" applyFill="1" applyBorder="1" applyAlignment="1">
      <alignment horizontal="center" vertical="center"/>
    </xf>
    <xf numFmtId="0" fontId="3" fillId="26" borderId="1" xfId="0" applyFont="1" applyFill="1" applyBorder="1" applyAlignment="1">
      <alignment horizontal="center" vertical="center"/>
    </xf>
    <xf numFmtId="0" fontId="3" fillId="28" borderId="1" xfId="0" applyFont="1" applyFill="1" applyBorder="1" applyAlignment="1">
      <alignment horizontal="center" vertical="center"/>
    </xf>
    <xf numFmtId="0" fontId="3" fillId="30" borderId="1" xfId="0" applyFont="1" applyFill="1" applyBorder="1" applyAlignment="1">
      <alignment horizontal="center" vertical="center"/>
    </xf>
    <xf numFmtId="0" fontId="3" fillId="31" borderId="1" xfId="0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0" xfId="0" applyFont="1"/>
    <xf numFmtId="0" fontId="2" fillId="0" borderId="15" xfId="0" applyFont="1" applyBorder="1"/>
    <xf numFmtId="0" fontId="12" fillId="5" borderId="14" xfId="0" applyFont="1" applyFill="1" applyBorder="1"/>
    <xf numFmtId="0" fontId="12" fillId="5" borderId="0" xfId="0" applyFont="1" applyFill="1" applyAlignment="1">
      <alignment wrapText="1"/>
    </xf>
    <xf numFmtId="164" fontId="13" fillId="5" borderId="0" xfId="2" applyNumberFormat="1" applyFont="1" applyFill="1" applyBorder="1" applyAlignment="1">
      <alignment wrapText="1"/>
    </xf>
    <xf numFmtId="0" fontId="2" fillId="5" borderId="0" xfId="0" applyFont="1" applyFill="1"/>
    <xf numFmtId="0" fontId="14" fillId="4" borderId="14" xfId="0" applyFont="1" applyFill="1" applyBorder="1" applyAlignment="1">
      <alignment vertical="center"/>
    </xf>
    <xf numFmtId="0" fontId="14" fillId="4" borderId="0" xfId="0" applyFont="1" applyFill="1" applyAlignment="1">
      <alignment vertical="center"/>
    </xf>
    <xf numFmtId="0" fontId="2" fillId="4" borderId="0" xfId="0" applyFont="1" applyFill="1" applyAlignment="1">
      <alignment wrapText="1"/>
    </xf>
    <xf numFmtId="0" fontId="14" fillId="4" borderId="6" xfId="0" applyFont="1" applyFill="1" applyBorder="1" applyAlignment="1">
      <alignment vertical="center"/>
    </xf>
    <xf numFmtId="0" fontId="14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wrapText="1"/>
    </xf>
    <xf numFmtId="0" fontId="2" fillId="5" borderId="2" xfId="0" applyFont="1" applyFill="1" applyBorder="1"/>
    <xf numFmtId="0" fontId="2" fillId="0" borderId="7" xfId="0" applyFont="1" applyBorder="1"/>
    <xf numFmtId="0" fontId="16" fillId="0" borderId="0" xfId="4" applyFont="1" applyAlignment="1">
      <alignment horizontal="center" vertical="center"/>
    </xf>
    <xf numFmtId="9" fontId="16" fillId="0" borderId="0" xfId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3" fillId="34" borderId="1" xfId="0" applyNumberFormat="1" applyFont="1" applyFill="1" applyBorder="1" applyAlignment="1">
      <alignment horizontal="center" vertical="center"/>
    </xf>
    <xf numFmtId="3" fontId="3" fillId="32" borderId="1" xfId="0" applyNumberFormat="1" applyFont="1" applyFill="1" applyBorder="1" applyAlignment="1">
      <alignment horizontal="center" vertical="center"/>
    </xf>
    <xf numFmtId="3" fontId="3" fillId="27" borderId="1" xfId="0" applyNumberFormat="1" applyFont="1" applyFill="1" applyBorder="1" applyAlignment="1">
      <alignment horizontal="center" vertical="center"/>
    </xf>
    <xf numFmtId="3" fontId="3" fillId="29" borderId="1" xfId="0" applyNumberFormat="1" applyFont="1" applyFill="1" applyBorder="1" applyAlignment="1">
      <alignment horizontal="center" vertical="center"/>
    </xf>
    <xf numFmtId="3" fontId="3" fillId="30" borderId="1" xfId="0" applyNumberFormat="1" applyFont="1" applyFill="1" applyBorder="1" applyAlignment="1">
      <alignment horizontal="center" vertical="center"/>
    </xf>
    <xf numFmtId="3" fontId="3" fillId="30" borderId="1" xfId="0" applyNumberFormat="1" applyFont="1" applyFill="1" applyBorder="1" applyAlignment="1">
      <alignment horizontal="center"/>
    </xf>
    <xf numFmtId="3" fontId="4" fillId="0" borderId="1" xfId="3" applyNumberFormat="1" applyBorder="1" applyAlignment="1">
      <alignment horizontal="center" vertical="center"/>
    </xf>
    <xf numFmtId="0" fontId="0" fillId="0" borderId="1" xfId="4" applyFont="1" applyBorder="1" applyAlignment="1">
      <alignment horizontal="center" vertical="center"/>
    </xf>
    <xf numFmtId="0" fontId="16" fillId="4" borderId="0" xfId="4" applyFont="1" applyFill="1" applyAlignment="1">
      <alignment horizontal="center" vertical="center"/>
    </xf>
    <xf numFmtId="9" fontId="16" fillId="4" borderId="0" xfId="1" applyFont="1" applyFill="1" applyBorder="1" applyAlignment="1">
      <alignment horizontal="center" vertical="center"/>
    </xf>
    <xf numFmtId="0" fontId="3" fillId="18" borderId="8" xfId="0" applyFont="1" applyFill="1" applyBorder="1" applyAlignment="1">
      <alignment horizontal="center" vertical="center"/>
    </xf>
    <xf numFmtId="0" fontId="3" fillId="18" borderId="9" xfId="0" applyFont="1" applyFill="1" applyBorder="1" applyAlignment="1">
      <alignment horizontal="center" vertical="center"/>
    </xf>
    <xf numFmtId="0" fontId="3" fillId="18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3" fillId="23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6" fillId="16" borderId="6" xfId="3" applyFont="1" applyFill="1" applyBorder="1" applyAlignment="1">
      <alignment horizontal="center"/>
    </xf>
    <xf numFmtId="0" fontId="4" fillId="16" borderId="7" xfId="3" applyFill="1" applyBorder="1" applyAlignment="1">
      <alignment horizontal="center"/>
    </xf>
    <xf numFmtId="0" fontId="4" fillId="16" borderId="6" xfId="3" applyFill="1" applyBorder="1" applyAlignment="1">
      <alignment horizontal="center"/>
    </xf>
    <xf numFmtId="0" fontId="15" fillId="6" borderId="0" xfId="3" applyFont="1" applyFill="1" applyAlignment="1">
      <alignment horizontal="center" vertical="center"/>
    </xf>
    <xf numFmtId="0" fontId="5" fillId="15" borderId="4" xfId="3" applyFont="1" applyFill="1" applyBorder="1" applyAlignment="1">
      <alignment horizontal="center"/>
    </xf>
    <xf numFmtId="0" fontId="5" fillId="15" borderId="5" xfId="3" applyFont="1" applyFill="1" applyBorder="1" applyAlignment="1">
      <alignment horizontal="center"/>
    </xf>
    <xf numFmtId="0" fontId="7" fillId="15" borderId="1" xfId="3" applyFont="1" applyFill="1" applyBorder="1" applyAlignment="1">
      <alignment horizontal="center" vertical="center"/>
    </xf>
    <xf numFmtId="0" fontId="7" fillId="27" borderId="0" xfId="3" applyFont="1" applyFill="1" applyAlignment="1">
      <alignment horizontal="center" vertical="center"/>
    </xf>
  </cellXfs>
  <cellStyles count="8">
    <cellStyle name="Hyperlink" xfId="6"/>
    <cellStyle name="Normal" xfId="0" builtinId="0"/>
    <cellStyle name="Normal 2" xfId="3"/>
    <cellStyle name="Normal 2 2" xfId="4"/>
    <cellStyle name="Normal 3" xfId="5"/>
    <cellStyle name="Porcentagem" xfId="1" builtinId="5"/>
    <cellStyle name="Vírgula 2" xfId="7"/>
    <cellStyle name="Vírgula 4" xfId="2"/>
  </cellStyles>
  <dxfs count="4">
    <dxf>
      <fill>
        <patternFill patternType="solid">
          <fgColor rgb="FFFF9933"/>
          <bgColor rgb="FFFF9933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66FF66"/>
          <bgColor rgb="FF66FF66"/>
        </patternFill>
      </fill>
    </dxf>
    <dxf>
      <fill>
        <patternFill>
          <fgColor rgb="FF66FFFF"/>
          <bgColor rgb="FF66FFFF"/>
        </patternFill>
      </fill>
    </dxf>
  </dxfs>
  <tableStyles count="0" defaultTableStyle="TableStyleMedium9" defaultPivotStyle="PivotStyleLight16"/>
  <colors>
    <mruColors>
      <color rgb="FFB2B2B2"/>
      <color rgb="FF00FFFF"/>
      <color rgb="FFC709AC"/>
      <color rgb="FFFCC2BA"/>
      <color rgb="FF66FF66"/>
      <color rgb="FFFF66FF"/>
      <color rgb="FFFED0F7"/>
      <color rgb="FFFFFFCC"/>
      <color rgb="FFDCFED0"/>
      <color rgb="FFFF85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COBERTURA VACINAL DA ESTRATÉGIA INFLUENZA - ROTINA</a:t>
            </a:r>
          </a:p>
          <a:p>
            <a:pPr>
              <a:defRPr/>
            </a:pPr>
            <a:r>
              <a:rPr lang="en-US" sz="2000"/>
              <a:t>ESPÍRITO SANTO</a:t>
            </a:r>
          </a:p>
          <a:p>
            <a:pPr>
              <a:defRPr/>
            </a:pPr>
            <a:r>
              <a:rPr lang="en-US"/>
              <a:t>DADOS</a:t>
            </a:r>
            <a:r>
              <a:rPr lang="en-US" baseline="0"/>
              <a:t> REFERENTES ÀS DOSES APLICADAS NO PERÍODO DE </a:t>
            </a:r>
            <a:r>
              <a:rPr lang="en-US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01/02/2025 A 01/09/2025</a:t>
            </a:r>
            <a:endParaRPr lang="en-US" b="1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'CV INFLUENZA - Procedencia'!$B$108</c:f>
              <c:strCache>
                <c:ptCount val="1"/>
                <c:pt idx="0">
                  <c:v>COBERTURA VACINAL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27C-4435-9CD0-21E7F6D969CA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C6-4C36-9555-6743754F22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'CV INFLUENZA - Procedencia'!$C$107:$F$107</c:f>
              <c:strCache>
                <c:ptCount val="4"/>
                <c:pt idx="0">
                  <c:v>CRIANÇAS DE 6 MESES A &lt; 6 ANOS</c:v>
                </c:pt>
                <c:pt idx="1">
                  <c:v>GESTANTES DE 9 A 59 ANOS</c:v>
                </c:pt>
                <c:pt idx="2">
                  <c:v>IDOSOS DE 60 ANOS OU MAIS</c:v>
                </c:pt>
                <c:pt idx="3">
                  <c:v>COBERTURA TOTAL</c:v>
                </c:pt>
              </c:strCache>
            </c:strRef>
          </c:cat>
          <c:val>
            <c:numRef>
              <c:f>'CV INFLUENZA - Procedencia'!$C$108:$F$108</c:f>
              <c:numCache>
                <c:formatCode>0.00%</c:formatCode>
                <c:ptCount val="4"/>
                <c:pt idx="0">
                  <c:v>0.5776590478466449</c:v>
                </c:pt>
                <c:pt idx="1">
                  <c:v>0.71061503882304866</c:v>
                </c:pt>
                <c:pt idx="2">
                  <c:v>0.54212058823529408</c:v>
                </c:pt>
                <c:pt idx="3">
                  <c:v>0.55892445855857364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C6-4C36-9555-6743754F22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38571152"/>
        <c:axId val="-38568432"/>
      </c:barChart>
      <c:lineChart>
        <c:grouping val="standard"/>
        <c:varyColors val="0"/>
        <c:ser>
          <c:idx val="1"/>
          <c:order val="1"/>
          <c:tx>
            <c:strRef>
              <c:f>'CV INFLUENZA - Procedencia'!$B$109</c:f>
              <c:strCache>
                <c:ptCount val="1"/>
                <c:pt idx="0">
                  <c:v>META</c:v>
                </c:pt>
              </c:strCache>
            </c:strRef>
          </c:tx>
          <c:spPr>
            <a:ln w="15875" cap="flat" cmpd="sng">
              <a:solidFill>
                <a:srgbClr val="FF0000"/>
              </a:solidFill>
              <a:prstDash val="sysDash"/>
              <a:round/>
              <a:headEnd type="diamond" w="sm" len="sm"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'CV INFLUENZA - Procedencia'!$C$107:$F$107</c:f>
              <c:strCache>
                <c:ptCount val="4"/>
                <c:pt idx="0">
                  <c:v>CRIANÇAS DE 6 MESES A &lt; 6 ANOS</c:v>
                </c:pt>
                <c:pt idx="1">
                  <c:v>GESTANTES DE 9 A 59 ANOS</c:v>
                </c:pt>
                <c:pt idx="2">
                  <c:v>IDOSOS DE 60 ANOS OU MAIS</c:v>
                </c:pt>
                <c:pt idx="3">
                  <c:v>COBERTURA TOTAL</c:v>
                </c:pt>
              </c:strCache>
            </c:strRef>
          </c:cat>
          <c:val>
            <c:numRef>
              <c:f>'CV INFLUENZA - Procedencia'!$C$109:$F$109</c:f>
              <c:numCache>
                <c:formatCode>0%</c:formatCode>
                <c:ptCount val="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03C3-494F-A0ED-CF15D5A6C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8571152"/>
        <c:axId val="-38568432"/>
      </c:lineChart>
      <c:catAx>
        <c:axId val="-3857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38568432"/>
        <c:crosses val="autoZero"/>
        <c:auto val="1"/>
        <c:lblAlgn val="ctr"/>
        <c:lblOffset val="100"/>
        <c:noMultiLvlLbl val="0"/>
      </c:catAx>
      <c:valAx>
        <c:axId val="-385684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3857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tx2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COBERTURA VACINAL DA ESTRATÉGIA INFLUENZA - ROTINA</a:t>
            </a:r>
          </a:p>
          <a:p>
            <a:pPr>
              <a:defRPr/>
            </a:pPr>
            <a:r>
              <a:rPr lang="en-US" sz="2000"/>
              <a:t>ESPÍRITO SANTO</a:t>
            </a:r>
          </a:p>
          <a:p>
            <a:pPr>
              <a:defRPr/>
            </a:pPr>
            <a:r>
              <a:rPr lang="en-US"/>
              <a:t>DADOS</a:t>
            </a:r>
            <a:r>
              <a:rPr lang="en-US" baseline="0"/>
              <a:t> REFERENTES ÀS DOSES APLICADAS NO PERÍODO DE </a:t>
            </a:r>
            <a:r>
              <a:rPr lang="en-US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01/02/2025 A 01/09/2025</a:t>
            </a:r>
            <a:endParaRPr lang="en-US" b="1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layout>
        <c:manualLayout>
          <c:xMode val="edge"/>
          <c:yMode val="edge"/>
          <c:x val="0.19028346384278183"/>
          <c:y val="2.2988359094002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'CV INFLUENZA - Residencia'!$B$108</c:f>
              <c:strCache>
                <c:ptCount val="1"/>
                <c:pt idx="0">
                  <c:v>COBERTURA VACINAL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C91-43DD-B9E2-29A308935272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C91-43DD-B9E2-29A3089352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'CV INFLUENZA - Residencia'!$C$107:$F$107</c:f>
              <c:strCache>
                <c:ptCount val="4"/>
                <c:pt idx="0">
                  <c:v>CRIANÇAS DE 6 MESES A &lt; 6 ANOS</c:v>
                </c:pt>
                <c:pt idx="1">
                  <c:v>GESTANTES DE 9 A 59 ANOS</c:v>
                </c:pt>
                <c:pt idx="2">
                  <c:v>IDOSOS DE 60 ANOS OU MAIS</c:v>
                </c:pt>
                <c:pt idx="3">
                  <c:v>COBERTURA TOTAL</c:v>
                </c:pt>
              </c:strCache>
            </c:strRef>
          </c:cat>
          <c:val>
            <c:numRef>
              <c:f>'CV INFLUENZA - Residencia'!$C$108:$F$108</c:f>
              <c:numCache>
                <c:formatCode>0.00%</c:formatCode>
                <c:ptCount val="4"/>
                <c:pt idx="0">
                  <c:v>0.57251762456685384</c:v>
                </c:pt>
                <c:pt idx="1">
                  <c:v>0.68831732733959949</c:v>
                </c:pt>
                <c:pt idx="2">
                  <c:v>0.52744117647058819</c:v>
                </c:pt>
                <c:pt idx="3">
                  <c:v>0.54671084029021799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C91-43DD-B9E2-29A3089352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-38557552"/>
        <c:axId val="-38569520"/>
      </c:barChart>
      <c:lineChart>
        <c:grouping val="standard"/>
        <c:varyColors val="0"/>
        <c:ser>
          <c:idx val="1"/>
          <c:order val="1"/>
          <c:tx>
            <c:strRef>
              <c:f>'CV INFLUENZA - Residencia'!$B$109</c:f>
              <c:strCache>
                <c:ptCount val="1"/>
                <c:pt idx="0">
                  <c:v>META</c:v>
                </c:pt>
              </c:strCache>
            </c:strRef>
          </c:tx>
          <c:spPr>
            <a:ln w="15875" cap="sq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cat>
            <c:strRef>
              <c:f>'CV INFLUENZA - Residencia'!$C$107:$F$107</c:f>
              <c:strCache>
                <c:ptCount val="4"/>
                <c:pt idx="0">
                  <c:v>CRIANÇAS DE 6 MESES A &lt; 6 ANOS</c:v>
                </c:pt>
                <c:pt idx="1">
                  <c:v>GESTANTES DE 9 A 59 ANOS</c:v>
                </c:pt>
                <c:pt idx="2">
                  <c:v>IDOSOS DE 60 ANOS OU MAIS</c:v>
                </c:pt>
                <c:pt idx="3">
                  <c:v>COBERTURA TOTAL</c:v>
                </c:pt>
              </c:strCache>
            </c:strRef>
          </c:cat>
          <c:val>
            <c:numRef>
              <c:f>'CV INFLUENZA - Residencia'!$C$109:$F$109</c:f>
              <c:numCache>
                <c:formatCode>0%</c:formatCode>
                <c:ptCount val="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D345-45B3-955F-5718948F0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8557552"/>
        <c:axId val="-38569520"/>
      </c:lineChart>
      <c:catAx>
        <c:axId val="-3855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38569520"/>
        <c:crosses val="autoZero"/>
        <c:auto val="1"/>
        <c:lblAlgn val="ctr"/>
        <c:lblOffset val="100"/>
        <c:noMultiLvlLbl val="0"/>
      </c:catAx>
      <c:valAx>
        <c:axId val="-385695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3855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tx2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% CV INFLUENZA GRUPO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% CV INFLUENZA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'RANKING POR PORTE'!$A$40:$A$48</c:f>
              <c:strCache>
                <c:ptCount val="9"/>
                <c:pt idx="0">
                  <c:v>VITORIA</c:v>
                </c:pt>
                <c:pt idx="1">
                  <c:v>LINHARES</c:v>
                </c:pt>
                <c:pt idx="2">
                  <c:v>CACHOEIRO DE ITAPEMIRIM</c:v>
                </c:pt>
                <c:pt idx="3">
                  <c:v>CARIACICA</c:v>
                </c:pt>
                <c:pt idx="4">
                  <c:v>VILA VELHA</c:v>
                </c:pt>
                <c:pt idx="5">
                  <c:v>SAO MATEUS</c:v>
                </c:pt>
                <c:pt idx="6">
                  <c:v>SERRA</c:v>
                </c:pt>
                <c:pt idx="7">
                  <c:v>COLATINA</c:v>
                </c:pt>
                <c:pt idx="8">
                  <c:v>GUARAPARI</c:v>
                </c:pt>
              </c:strCache>
            </c:strRef>
          </c:cat>
          <c:val>
            <c:numRef>
              <c:f>'RANKING POR PORTE'!$B$40:$B$48</c:f>
              <c:numCache>
                <c:formatCode>0.00%</c:formatCode>
                <c:ptCount val="9"/>
                <c:pt idx="0">
                  <c:v>0.64080215800277274</c:v>
                </c:pt>
                <c:pt idx="1">
                  <c:v>0.55898547474898475</c:v>
                </c:pt>
                <c:pt idx="2">
                  <c:v>0.55017945750877673</c:v>
                </c:pt>
                <c:pt idx="3">
                  <c:v>0.52745490981963927</c:v>
                </c:pt>
                <c:pt idx="4">
                  <c:v>0.50059535302825509</c:v>
                </c:pt>
                <c:pt idx="5">
                  <c:v>0.5</c:v>
                </c:pt>
                <c:pt idx="6">
                  <c:v>0.49994313935731227</c:v>
                </c:pt>
                <c:pt idx="7">
                  <c:v>0.48617400229427038</c:v>
                </c:pt>
                <c:pt idx="8">
                  <c:v>0.44403664422159927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1D-4BD4-AFD2-B91B1C020C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-38561904"/>
        <c:axId val="-38556464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PORTE'!$A$40:$A$48</c:f>
              <c:strCache>
                <c:ptCount val="9"/>
                <c:pt idx="0">
                  <c:v>VITORIA</c:v>
                </c:pt>
                <c:pt idx="1">
                  <c:v>LINHARES</c:v>
                </c:pt>
                <c:pt idx="2">
                  <c:v>CACHOEIRO DE ITAPEMIRIM</c:v>
                </c:pt>
                <c:pt idx="3">
                  <c:v>CARIACICA</c:v>
                </c:pt>
                <c:pt idx="4">
                  <c:v>VILA VELHA</c:v>
                </c:pt>
                <c:pt idx="5">
                  <c:v>SAO MATEUS</c:v>
                </c:pt>
                <c:pt idx="6">
                  <c:v>SERRA</c:v>
                </c:pt>
                <c:pt idx="7">
                  <c:v>COLATINA</c:v>
                </c:pt>
                <c:pt idx="8">
                  <c:v>GUARAPARI</c:v>
                </c:pt>
              </c:strCache>
            </c:strRef>
          </c:cat>
          <c:val>
            <c:numRef>
              <c:f>'RANKING POR PORTE'!$C$40:$C$48</c:f>
              <c:numCache>
                <c:formatCode>0%</c:formatCode>
                <c:ptCount val="9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5B9-43D5-AAAC-FB17A4F16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8570608"/>
        <c:axId val="-38571696"/>
      </c:lineChart>
      <c:catAx>
        <c:axId val="-38561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38556464"/>
        <c:crosses val="autoZero"/>
        <c:auto val="1"/>
        <c:lblAlgn val="ctr"/>
        <c:lblOffset val="100"/>
        <c:noMultiLvlLbl val="0"/>
      </c:catAx>
      <c:valAx>
        <c:axId val="-38556464"/>
        <c:scaling>
          <c:orientation val="minMax"/>
        </c:scaling>
        <c:delete val="1"/>
        <c:axPos val="l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0%" sourceLinked="0"/>
        <c:majorTickMark val="out"/>
        <c:minorTickMark val="none"/>
        <c:tickLblPos val="nextTo"/>
        <c:crossAx val="-38561904"/>
        <c:crosses val="autoZero"/>
        <c:crossBetween val="between"/>
      </c:valAx>
      <c:valAx>
        <c:axId val="-3857169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38570608"/>
        <c:crosses val="max"/>
        <c:crossBetween val="between"/>
      </c:valAx>
      <c:catAx>
        <c:axId val="-38570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3857169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PORTE'!$E$39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PORTE'!$D$40:$D$51</c:f>
              <c:strCache>
                <c:ptCount val="12"/>
                <c:pt idx="0">
                  <c:v>DOMINGOS MARTINS</c:v>
                </c:pt>
                <c:pt idx="1">
                  <c:v>ARACRUZ</c:v>
                </c:pt>
                <c:pt idx="2">
                  <c:v>CASTELO</c:v>
                </c:pt>
                <c:pt idx="3">
                  <c:v>VIANA</c:v>
                </c:pt>
                <c:pt idx="4">
                  <c:v>NOVA VENECIA</c:v>
                </c:pt>
                <c:pt idx="5">
                  <c:v>SANTA MARIA DE JETIBA</c:v>
                </c:pt>
                <c:pt idx="6">
                  <c:v>AFONSO CLAUDIO</c:v>
                </c:pt>
                <c:pt idx="7">
                  <c:v>SAO GABRIEL DA PALHA</c:v>
                </c:pt>
                <c:pt idx="8">
                  <c:v>MARATAIZES</c:v>
                </c:pt>
                <c:pt idx="9">
                  <c:v>BARRA DE SAO FRANCISCO</c:v>
                </c:pt>
                <c:pt idx="10">
                  <c:v>BAIXO GUANDU</c:v>
                </c:pt>
                <c:pt idx="11">
                  <c:v>ITAPEMIRIM</c:v>
                </c:pt>
              </c:strCache>
            </c:strRef>
          </c:cat>
          <c:val>
            <c:numRef>
              <c:f>'RANKING POR PORTE'!$E$40:$E$51</c:f>
              <c:numCache>
                <c:formatCode>0.00%</c:formatCode>
                <c:ptCount val="12"/>
                <c:pt idx="0">
                  <c:v>0.70065008771024662</c:v>
                </c:pt>
                <c:pt idx="1">
                  <c:v>0.65064374047094697</c:v>
                </c:pt>
                <c:pt idx="2">
                  <c:v>0.62603539156626509</c:v>
                </c:pt>
                <c:pt idx="3">
                  <c:v>0.6123654656059897</c:v>
                </c:pt>
                <c:pt idx="4">
                  <c:v>0.56579046471341421</c:v>
                </c:pt>
                <c:pt idx="5">
                  <c:v>0.54900019798059785</c:v>
                </c:pt>
                <c:pt idx="6">
                  <c:v>0.54468325791855199</c:v>
                </c:pt>
                <c:pt idx="7">
                  <c:v>0.52369861418423203</c:v>
                </c:pt>
                <c:pt idx="8">
                  <c:v>0.51443679704549272</c:v>
                </c:pt>
                <c:pt idx="9">
                  <c:v>0.47776332899869961</c:v>
                </c:pt>
                <c:pt idx="10">
                  <c:v>0.46306883146581296</c:v>
                </c:pt>
                <c:pt idx="11">
                  <c:v>0.43976844620049621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CD-499D-92B0-7A8AB017CE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-38564624"/>
        <c:axId val="-1865673280"/>
      </c:barChart>
      <c:lineChart>
        <c:grouping val="standard"/>
        <c:varyColors val="0"/>
        <c:ser>
          <c:idx val="1"/>
          <c:order val="1"/>
          <c:tx>
            <c:strRef>
              <c:f>'RANKING POR PORTE'!$F$39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PORTE'!$D$40:$D$51</c:f>
              <c:strCache>
                <c:ptCount val="12"/>
                <c:pt idx="0">
                  <c:v>DOMINGOS MARTINS</c:v>
                </c:pt>
                <c:pt idx="1">
                  <c:v>ARACRUZ</c:v>
                </c:pt>
                <c:pt idx="2">
                  <c:v>CASTELO</c:v>
                </c:pt>
                <c:pt idx="3">
                  <c:v>VIANA</c:v>
                </c:pt>
                <c:pt idx="4">
                  <c:v>NOVA VENECIA</c:v>
                </c:pt>
                <c:pt idx="5">
                  <c:v>SANTA MARIA DE JETIBA</c:v>
                </c:pt>
                <c:pt idx="6">
                  <c:v>AFONSO CLAUDIO</c:v>
                </c:pt>
                <c:pt idx="7">
                  <c:v>SAO GABRIEL DA PALHA</c:v>
                </c:pt>
                <c:pt idx="8">
                  <c:v>MARATAIZES</c:v>
                </c:pt>
                <c:pt idx="9">
                  <c:v>BARRA DE SAO FRANCISCO</c:v>
                </c:pt>
                <c:pt idx="10">
                  <c:v>BAIXO GUANDU</c:v>
                </c:pt>
                <c:pt idx="11">
                  <c:v>ITAPEMIRIM</c:v>
                </c:pt>
              </c:strCache>
            </c:strRef>
          </c:cat>
          <c:val>
            <c:numRef>
              <c:f>'RANKING POR PORTE'!$F$40:$F$51</c:f>
              <c:numCache>
                <c:formatCode>0%</c:formatCode>
                <c:ptCount val="1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CD-499D-92B0-7A8AB017C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65676544"/>
        <c:axId val="-1865668384"/>
      </c:lineChart>
      <c:catAx>
        <c:axId val="-38564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865673280"/>
        <c:crosses val="autoZero"/>
        <c:auto val="1"/>
        <c:lblAlgn val="ctr"/>
        <c:lblOffset val="100"/>
        <c:noMultiLvlLbl val="0"/>
      </c:catAx>
      <c:valAx>
        <c:axId val="-186567328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-38564624"/>
        <c:crosses val="autoZero"/>
        <c:crossBetween val="between"/>
      </c:valAx>
      <c:valAx>
        <c:axId val="-186566838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865676544"/>
        <c:crosses val="max"/>
        <c:crossBetween val="between"/>
      </c:valAx>
      <c:catAx>
        <c:axId val="-1865676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86566838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PORTE'!$H$39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PORTE'!$G$40:$G$61</c:f>
              <c:strCache>
                <c:ptCount val="22"/>
                <c:pt idx="0">
                  <c:v>RIO BANANAL</c:v>
                </c:pt>
                <c:pt idx="1">
                  <c:v>VENDA NOVA DO IMIGRANTE</c:v>
                </c:pt>
                <c:pt idx="2">
                  <c:v>MARECHAL FLORIANO</c:v>
                </c:pt>
                <c:pt idx="3">
                  <c:v>FUNDAO</c:v>
                </c:pt>
                <c:pt idx="4">
                  <c:v>ANCHIETA</c:v>
                </c:pt>
                <c:pt idx="5">
                  <c:v>CONCEICAO DA BARRA</c:v>
                </c:pt>
                <c:pt idx="6">
                  <c:v>SANTA TERESA</c:v>
                </c:pt>
                <c:pt idx="7">
                  <c:v>VARGEM ALTA</c:v>
                </c:pt>
                <c:pt idx="8">
                  <c:v>PEDRO CANARIO</c:v>
                </c:pt>
                <c:pt idx="9">
                  <c:v>ALEGRE</c:v>
                </c:pt>
                <c:pt idx="10">
                  <c:v>MUNIZ FREIRE</c:v>
                </c:pt>
                <c:pt idx="11">
                  <c:v>PANCAS</c:v>
                </c:pt>
                <c:pt idx="12">
                  <c:v>JAGUARE</c:v>
                </c:pt>
                <c:pt idx="13">
                  <c:v>IBATIBA</c:v>
                </c:pt>
                <c:pt idx="14">
                  <c:v>MONTANHA</c:v>
                </c:pt>
                <c:pt idx="15">
                  <c:v>SOORETAMA</c:v>
                </c:pt>
                <c:pt idx="16">
                  <c:v>MIMOSO DO SUL</c:v>
                </c:pt>
                <c:pt idx="17">
                  <c:v>PINHEIROS</c:v>
                </c:pt>
                <c:pt idx="18">
                  <c:v>PIUMA</c:v>
                </c:pt>
                <c:pt idx="19">
                  <c:v>GUACUI</c:v>
                </c:pt>
                <c:pt idx="20">
                  <c:v>IUNA</c:v>
                </c:pt>
                <c:pt idx="21">
                  <c:v>ECOPORANGA</c:v>
                </c:pt>
              </c:strCache>
            </c:strRef>
          </c:cat>
          <c:val>
            <c:numRef>
              <c:f>'RANKING POR PORTE'!$H$40:$H$61</c:f>
              <c:numCache>
                <c:formatCode>0.00%</c:formatCode>
                <c:ptCount val="22"/>
                <c:pt idx="0">
                  <c:v>0.80697949526813884</c:v>
                </c:pt>
                <c:pt idx="1">
                  <c:v>0.75548087694031041</c:v>
                </c:pt>
                <c:pt idx="2">
                  <c:v>0.70652411084442501</c:v>
                </c:pt>
                <c:pt idx="3">
                  <c:v>0.69134824787170857</c:v>
                </c:pt>
                <c:pt idx="4">
                  <c:v>0.689561792220581</c:v>
                </c:pt>
                <c:pt idx="5">
                  <c:v>0.68245542398257797</c:v>
                </c:pt>
                <c:pt idx="6">
                  <c:v>0.67848664688427296</c:v>
                </c:pt>
                <c:pt idx="7">
                  <c:v>0.66926884996191927</c:v>
                </c:pt>
                <c:pt idx="8">
                  <c:v>0.6607240312897944</c:v>
                </c:pt>
                <c:pt idx="9">
                  <c:v>0.65502695101945163</c:v>
                </c:pt>
                <c:pt idx="10">
                  <c:v>0.64966874121662321</c:v>
                </c:pt>
                <c:pt idx="11">
                  <c:v>0.6225127913587265</c:v>
                </c:pt>
                <c:pt idx="12">
                  <c:v>0.61647289536349625</c:v>
                </c:pt>
                <c:pt idx="13">
                  <c:v>0.6035603715170279</c:v>
                </c:pt>
                <c:pt idx="14">
                  <c:v>0.59694775973390724</c:v>
                </c:pt>
                <c:pt idx="15">
                  <c:v>0.58114248620577735</c:v>
                </c:pt>
                <c:pt idx="16">
                  <c:v>0.56856376218048299</c:v>
                </c:pt>
                <c:pt idx="17">
                  <c:v>0.53860142172259873</c:v>
                </c:pt>
                <c:pt idx="18">
                  <c:v>0.52837510105092966</c:v>
                </c:pt>
                <c:pt idx="19">
                  <c:v>0.52158061860519822</c:v>
                </c:pt>
                <c:pt idx="20">
                  <c:v>0.50617608409986858</c:v>
                </c:pt>
                <c:pt idx="21">
                  <c:v>0.47925076699499436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36-4BDD-9B40-AD6B60518A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-1865672736"/>
        <c:axId val="-1865672192"/>
      </c:barChart>
      <c:lineChart>
        <c:grouping val="standard"/>
        <c:varyColors val="0"/>
        <c:ser>
          <c:idx val="1"/>
          <c:order val="1"/>
          <c:tx>
            <c:strRef>
              <c:f>'RANKING POR PORTE'!$I$39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PORTE'!$G$40:$G$61</c:f>
              <c:strCache>
                <c:ptCount val="22"/>
                <c:pt idx="0">
                  <c:v>RIO BANANAL</c:v>
                </c:pt>
                <c:pt idx="1">
                  <c:v>VENDA NOVA DO IMIGRANTE</c:v>
                </c:pt>
                <c:pt idx="2">
                  <c:v>MARECHAL FLORIANO</c:v>
                </c:pt>
                <c:pt idx="3">
                  <c:v>FUNDAO</c:v>
                </c:pt>
                <c:pt idx="4">
                  <c:v>ANCHIETA</c:v>
                </c:pt>
                <c:pt idx="5">
                  <c:v>CONCEICAO DA BARRA</c:v>
                </c:pt>
                <c:pt idx="6">
                  <c:v>SANTA TERESA</c:v>
                </c:pt>
                <c:pt idx="7">
                  <c:v>VARGEM ALTA</c:v>
                </c:pt>
                <c:pt idx="8">
                  <c:v>PEDRO CANARIO</c:v>
                </c:pt>
                <c:pt idx="9">
                  <c:v>ALEGRE</c:v>
                </c:pt>
                <c:pt idx="10">
                  <c:v>MUNIZ FREIRE</c:v>
                </c:pt>
                <c:pt idx="11">
                  <c:v>PANCAS</c:v>
                </c:pt>
                <c:pt idx="12">
                  <c:v>JAGUARE</c:v>
                </c:pt>
                <c:pt idx="13">
                  <c:v>IBATIBA</c:v>
                </c:pt>
                <c:pt idx="14">
                  <c:v>MONTANHA</c:v>
                </c:pt>
                <c:pt idx="15">
                  <c:v>SOORETAMA</c:v>
                </c:pt>
                <c:pt idx="16">
                  <c:v>MIMOSO DO SUL</c:v>
                </c:pt>
                <c:pt idx="17">
                  <c:v>PINHEIROS</c:v>
                </c:pt>
                <c:pt idx="18">
                  <c:v>PIUMA</c:v>
                </c:pt>
                <c:pt idx="19">
                  <c:v>GUACUI</c:v>
                </c:pt>
                <c:pt idx="20">
                  <c:v>IUNA</c:v>
                </c:pt>
                <c:pt idx="21">
                  <c:v>ECOPORANGA</c:v>
                </c:pt>
              </c:strCache>
            </c:strRef>
          </c:cat>
          <c:val>
            <c:numRef>
              <c:f>'RANKING POR PORTE'!$I$40:$I$61</c:f>
              <c:numCache>
                <c:formatCode>0%</c:formatCode>
                <c:ptCount val="2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36-4BDD-9B40-AD6B60518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65667296"/>
        <c:axId val="-1865679264"/>
      </c:lineChart>
      <c:catAx>
        <c:axId val="-1865672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865672192"/>
        <c:crosses val="autoZero"/>
        <c:auto val="1"/>
        <c:lblAlgn val="ctr"/>
        <c:lblOffset val="100"/>
        <c:noMultiLvlLbl val="0"/>
      </c:catAx>
      <c:valAx>
        <c:axId val="-186567219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-1865672736"/>
        <c:crosses val="autoZero"/>
        <c:crossBetween val="between"/>
      </c:valAx>
      <c:valAx>
        <c:axId val="-186567926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865667296"/>
        <c:crosses val="max"/>
        <c:crossBetween val="between"/>
      </c:valAx>
      <c:catAx>
        <c:axId val="-1865667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865679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PORTE'!$K$39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PORTE'!$J$40:$J$74</c:f>
              <c:strCache>
                <c:ptCount val="35"/>
                <c:pt idx="0">
                  <c:v>PONTO BELO</c:v>
                </c:pt>
                <c:pt idx="1">
                  <c:v>BREJETUBA</c:v>
                </c:pt>
                <c:pt idx="2">
                  <c:v>ITAGUACU</c:v>
                </c:pt>
                <c:pt idx="3">
                  <c:v>ALFREDO CHAVES</c:v>
                </c:pt>
                <c:pt idx="4">
                  <c:v>JOAO NEIVA</c:v>
                </c:pt>
                <c:pt idx="5">
                  <c:v>ALTO RIO NOVO</c:v>
                </c:pt>
                <c:pt idx="6">
                  <c:v>GOVERNADOR LINDENBERG</c:v>
                </c:pt>
                <c:pt idx="7">
                  <c:v>ICONHA</c:v>
                </c:pt>
                <c:pt idx="8">
                  <c:v>CONCEICAO DO CASTELO</c:v>
                </c:pt>
                <c:pt idx="9">
                  <c:v>VILA VALERIO</c:v>
                </c:pt>
                <c:pt idx="10">
                  <c:v>SAO ROQUE DO CANAA</c:v>
                </c:pt>
                <c:pt idx="11">
                  <c:v>ITARANA</c:v>
                </c:pt>
                <c:pt idx="12">
                  <c:v>MUQUI</c:v>
                </c:pt>
                <c:pt idx="13">
                  <c:v>IBIRACU</c:v>
                </c:pt>
                <c:pt idx="14">
                  <c:v>LARANJA DA TERRA</c:v>
                </c:pt>
                <c:pt idx="15">
                  <c:v>DORES DO RIO PRETO</c:v>
                </c:pt>
                <c:pt idx="16">
                  <c:v>MARILANDIA</c:v>
                </c:pt>
                <c:pt idx="17">
                  <c:v>ATILIO VIVACQUA</c:v>
                </c:pt>
                <c:pt idx="18">
                  <c:v>JERONIMO MONTEIRO</c:v>
                </c:pt>
                <c:pt idx="19">
                  <c:v>SANTA LEOPOLDINA</c:v>
                </c:pt>
                <c:pt idx="20">
                  <c:v>IRUPI</c:v>
                </c:pt>
                <c:pt idx="21">
                  <c:v>DIVINO DE SAO LOURENCO</c:v>
                </c:pt>
                <c:pt idx="22">
                  <c:v>AGUIA BRANCA</c:v>
                </c:pt>
                <c:pt idx="23">
                  <c:v>RIO NOVO DO SUL</c:v>
                </c:pt>
                <c:pt idx="24">
                  <c:v>BOM JESUS DO NORTE</c:v>
                </c:pt>
                <c:pt idx="25">
                  <c:v>PRESIDENTE KENNEDY</c:v>
                </c:pt>
                <c:pt idx="26">
                  <c:v>VILA PAVAO</c:v>
                </c:pt>
                <c:pt idx="27">
                  <c:v>MUCURICI</c:v>
                </c:pt>
                <c:pt idx="28">
                  <c:v>BOA ESPERANCA</c:v>
                </c:pt>
                <c:pt idx="29">
                  <c:v>SAO DOMINGOS DO NORTE</c:v>
                </c:pt>
                <c:pt idx="30">
                  <c:v>MANTENOPOLIS</c:v>
                </c:pt>
                <c:pt idx="31">
                  <c:v>SAO JOSE DO CALCADO</c:v>
                </c:pt>
                <c:pt idx="32">
                  <c:v>IBITIRAMA</c:v>
                </c:pt>
                <c:pt idx="33">
                  <c:v>APIACA</c:v>
                </c:pt>
                <c:pt idx="34">
                  <c:v>AGUA DOCE DO NORTE</c:v>
                </c:pt>
              </c:strCache>
            </c:strRef>
          </c:cat>
          <c:val>
            <c:numRef>
              <c:f>'RANKING POR PORTE'!$K$40:$K$74</c:f>
              <c:numCache>
                <c:formatCode>0.00%</c:formatCode>
                <c:ptCount val="35"/>
                <c:pt idx="0">
                  <c:v>0.77566735112936347</c:v>
                </c:pt>
                <c:pt idx="1">
                  <c:v>0.73599737962659684</c:v>
                </c:pt>
                <c:pt idx="2">
                  <c:v>0.7170342562177382</c:v>
                </c:pt>
                <c:pt idx="3">
                  <c:v>0.71195782410735686</c:v>
                </c:pt>
                <c:pt idx="4">
                  <c:v>0.7022180273714016</c:v>
                </c:pt>
                <c:pt idx="5">
                  <c:v>0.68788598574821858</c:v>
                </c:pt>
                <c:pt idx="6">
                  <c:v>0.68627450980392157</c:v>
                </c:pt>
                <c:pt idx="7">
                  <c:v>0.68418079096045192</c:v>
                </c:pt>
                <c:pt idx="8">
                  <c:v>0.67928593413357952</c:v>
                </c:pt>
                <c:pt idx="9">
                  <c:v>0.67540712117030088</c:v>
                </c:pt>
                <c:pt idx="10">
                  <c:v>0.66510318949343339</c:v>
                </c:pt>
                <c:pt idx="11">
                  <c:v>0.65661182205971969</c:v>
                </c:pt>
                <c:pt idx="12">
                  <c:v>0.65647118301314455</c:v>
                </c:pt>
                <c:pt idx="13">
                  <c:v>0.65388213283442465</c:v>
                </c:pt>
                <c:pt idx="14">
                  <c:v>0.64954954954954958</c:v>
                </c:pt>
                <c:pt idx="15">
                  <c:v>0.64929178470254956</c:v>
                </c:pt>
                <c:pt idx="16">
                  <c:v>0.64896265560165978</c:v>
                </c:pt>
                <c:pt idx="17">
                  <c:v>0.6420097697138869</c:v>
                </c:pt>
                <c:pt idx="18">
                  <c:v>0.63528732313023395</c:v>
                </c:pt>
                <c:pt idx="19">
                  <c:v>0.63512064343163543</c:v>
                </c:pt>
                <c:pt idx="20">
                  <c:v>0.62234506837358161</c:v>
                </c:pt>
                <c:pt idx="21">
                  <c:v>0.61555721765145854</c:v>
                </c:pt>
                <c:pt idx="22">
                  <c:v>0.61499456718580225</c:v>
                </c:pt>
                <c:pt idx="23">
                  <c:v>0.61221945137157108</c:v>
                </c:pt>
                <c:pt idx="24">
                  <c:v>0.60303139660772287</c:v>
                </c:pt>
                <c:pt idx="25">
                  <c:v>0.59902465456515852</c:v>
                </c:pt>
                <c:pt idx="26">
                  <c:v>0.59609544468546638</c:v>
                </c:pt>
                <c:pt idx="27">
                  <c:v>0.59434542102028276</c:v>
                </c:pt>
                <c:pt idx="28">
                  <c:v>0.57937806873977082</c:v>
                </c:pt>
                <c:pt idx="29">
                  <c:v>0.57571801566579639</c:v>
                </c:pt>
                <c:pt idx="30">
                  <c:v>0.56738544474393526</c:v>
                </c:pt>
                <c:pt idx="31">
                  <c:v>0.52665684830633286</c:v>
                </c:pt>
                <c:pt idx="32">
                  <c:v>0.52402841621395735</c:v>
                </c:pt>
                <c:pt idx="33">
                  <c:v>0.50576368876080691</c:v>
                </c:pt>
                <c:pt idx="34">
                  <c:v>0.48177905308464847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3E-4A75-B7E4-A63E5539D0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-1865679808"/>
        <c:axId val="-1865670016"/>
      </c:barChart>
      <c:lineChart>
        <c:grouping val="standard"/>
        <c:varyColors val="0"/>
        <c:ser>
          <c:idx val="1"/>
          <c:order val="1"/>
          <c:tx>
            <c:strRef>
              <c:f>'RANKING POR PORTE'!$L$39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PORTE'!$J$40:$J$74</c:f>
              <c:strCache>
                <c:ptCount val="35"/>
                <c:pt idx="0">
                  <c:v>PONTO BELO</c:v>
                </c:pt>
                <c:pt idx="1">
                  <c:v>BREJETUBA</c:v>
                </c:pt>
                <c:pt idx="2">
                  <c:v>ITAGUACU</c:v>
                </c:pt>
                <c:pt idx="3">
                  <c:v>ALFREDO CHAVES</c:v>
                </c:pt>
                <c:pt idx="4">
                  <c:v>JOAO NEIVA</c:v>
                </c:pt>
                <c:pt idx="5">
                  <c:v>ALTO RIO NOVO</c:v>
                </c:pt>
                <c:pt idx="6">
                  <c:v>GOVERNADOR LINDENBERG</c:v>
                </c:pt>
                <c:pt idx="7">
                  <c:v>ICONHA</c:v>
                </c:pt>
                <c:pt idx="8">
                  <c:v>CONCEICAO DO CASTELO</c:v>
                </c:pt>
                <c:pt idx="9">
                  <c:v>VILA VALERIO</c:v>
                </c:pt>
                <c:pt idx="10">
                  <c:v>SAO ROQUE DO CANAA</c:v>
                </c:pt>
                <c:pt idx="11">
                  <c:v>ITARANA</c:v>
                </c:pt>
                <c:pt idx="12">
                  <c:v>MUQUI</c:v>
                </c:pt>
                <c:pt idx="13">
                  <c:v>IBIRACU</c:v>
                </c:pt>
                <c:pt idx="14">
                  <c:v>LARANJA DA TERRA</c:v>
                </c:pt>
                <c:pt idx="15">
                  <c:v>DORES DO RIO PRETO</c:v>
                </c:pt>
                <c:pt idx="16">
                  <c:v>MARILANDIA</c:v>
                </c:pt>
                <c:pt idx="17">
                  <c:v>ATILIO VIVACQUA</c:v>
                </c:pt>
                <c:pt idx="18">
                  <c:v>JERONIMO MONTEIRO</c:v>
                </c:pt>
                <c:pt idx="19">
                  <c:v>SANTA LEOPOLDINA</c:v>
                </c:pt>
                <c:pt idx="20">
                  <c:v>IRUPI</c:v>
                </c:pt>
                <c:pt idx="21">
                  <c:v>DIVINO DE SAO LOURENCO</c:v>
                </c:pt>
                <c:pt idx="22">
                  <c:v>AGUIA BRANCA</c:v>
                </c:pt>
                <c:pt idx="23">
                  <c:v>RIO NOVO DO SUL</c:v>
                </c:pt>
                <c:pt idx="24">
                  <c:v>BOM JESUS DO NORTE</c:v>
                </c:pt>
                <c:pt idx="25">
                  <c:v>PRESIDENTE KENNEDY</c:v>
                </c:pt>
                <c:pt idx="26">
                  <c:v>VILA PAVAO</c:v>
                </c:pt>
                <c:pt idx="27">
                  <c:v>MUCURICI</c:v>
                </c:pt>
                <c:pt idx="28">
                  <c:v>BOA ESPERANCA</c:v>
                </c:pt>
                <c:pt idx="29">
                  <c:v>SAO DOMINGOS DO NORTE</c:v>
                </c:pt>
                <c:pt idx="30">
                  <c:v>MANTENOPOLIS</c:v>
                </c:pt>
                <c:pt idx="31">
                  <c:v>SAO JOSE DO CALCADO</c:v>
                </c:pt>
                <c:pt idx="32">
                  <c:v>IBITIRAMA</c:v>
                </c:pt>
                <c:pt idx="33">
                  <c:v>APIACA</c:v>
                </c:pt>
                <c:pt idx="34">
                  <c:v>AGUA DOCE DO NORTE</c:v>
                </c:pt>
              </c:strCache>
            </c:strRef>
          </c:cat>
          <c:val>
            <c:numRef>
              <c:f>'RANKING POR PORTE'!$L$40:$L$74</c:f>
              <c:numCache>
                <c:formatCode>0%</c:formatCode>
                <c:ptCount val="35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0.9</c:v>
                </c:pt>
                <c:pt idx="27">
                  <c:v>0.9</c:v>
                </c:pt>
                <c:pt idx="28">
                  <c:v>0.9</c:v>
                </c:pt>
                <c:pt idx="29">
                  <c:v>0.9</c:v>
                </c:pt>
                <c:pt idx="30">
                  <c:v>0.9</c:v>
                </c:pt>
                <c:pt idx="31">
                  <c:v>0.9</c:v>
                </c:pt>
                <c:pt idx="32">
                  <c:v>0.9</c:v>
                </c:pt>
                <c:pt idx="33">
                  <c:v>0.9</c:v>
                </c:pt>
                <c:pt idx="34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3E-4A75-B7E4-A63E5539D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65669472"/>
        <c:axId val="-1865678720"/>
      </c:lineChart>
      <c:catAx>
        <c:axId val="-1865679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865670016"/>
        <c:crosses val="autoZero"/>
        <c:auto val="1"/>
        <c:lblAlgn val="ctr"/>
        <c:lblOffset val="100"/>
        <c:noMultiLvlLbl val="0"/>
      </c:catAx>
      <c:valAx>
        <c:axId val="-186567001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-1865679808"/>
        <c:crosses val="autoZero"/>
        <c:crossBetween val="between"/>
      </c:valAx>
      <c:valAx>
        <c:axId val="-186567872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865669472"/>
        <c:crosses val="max"/>
        <c:crossBetween val="between"/>
      </c:valAx>
      <c:catAx>
        <c:axId val="-1865669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865678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581025</xdr:colOff>
      <xdr:row>18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581025</xdr:colOff>
      <xdr:row>18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99071FDB-8891-4951-8431-161CB2365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28576</xdr:rowOff>
    </xdr:from>
    <xdr:to>
      <xdr:col>5</xdr:col>
      <xdr:colOff>19051</xdr:colOff>
      <xdr:row>17</xdr:row>
      <xdr:rowOff>104776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</xdr:row>
      <xdr:rowOff>38100</xdr:rowOff>
    </xdr:from>
    <xdr:to>
      <xdr:col>11</xdr:col>
      <xdr:colOff>15240</xdr:colOff>
      <xdr:row>17</xdr:row>
      <xdr:rowOff>104776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5</xdr:col>
      <xdr:colOff>19050</xdr:colOff>
      <xdr:row>35</xdr:row>
      <xdr:rowOff>66675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17</xdr:row>
      <xdr:rowOff>161924</xdr:rowOff>
    </xdr:from>
    <xdr:to>
      <xdr:col>11</xdr:col>
      <xdr:colOff>15240</xdr:colOff>
      <xdr:row>35</xdr:row>
      <xdr:rowOff>76199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rgb="FFFF66FF"/>
  </sheetPr>
  <dimension ref="A19:W120"/>
  <sheetViews>
    <sheetView showGridLines="0" tabSelected="1" zoomScale="120" zoomScaleNormal="120" workbookViewId="0">
      <selection sqref="A1:XFD1048576"/>
    </sheetView>
  </sheetViews>
  <sheetFormatPr defaultRowHeight="15" x14ac:dyDescent="0.25"/>
  <cols>
    <col min="1" max="1" width="9.7109375" bestFit="1" customWidth="1"/>
    <col min="2" max="2" width="16.7109375" bestFit="1" customWidth="1"/>
    <col min="3" max="14" width="10.140625" customWidth="1"/>
    <col min="15" max="15" width="4.85546875" customWidth="1"/>
    <col min="16" max="16" width="19.140625" bestFit="1" customWidth="1"/>
  </cols>
  <sheetData>
    <row r="19" spans="1:23" x14ac:dyDescent="0.25">
      <c r="I19" s="7"/>
    </row>
    <row r="20" spans="1:23" ht="27.75" customHeight="1" x14ac:dyDescent="0.25">
      <c r="A20" s="83" t="s">
        <v>205</v>
      </c>
      <c r="B20" s="83" t="s">
        <v>90</v>
      </c>
      <c r="C20" s="89" t="s">
        <v>87</v>
      </c>
      <c r="D20" s="89"/>
      <c r="E20" s="89"/>
      <c r="F20" s="90" t="s">
        <v>89</v>
      </c>
      <c r="G20" s="90"/>
      <c r="H20" s="90"/>
      <c r="I20" s="88" t="s">
        <v>88</v>
      </c>
      <c r="J20" s="88"/>
      <c r="K20" s="88"/>
      <c r="L20" s="87" t="s">
        <v>94</v>
      </c>
      <c r="M20" s="87"/>
      <c r="N20" s="87"/>
      <c r="P20" s="80" t="s">
        <v>196</v>
      </c>
      <c r="Q20" s="81"/>
      <c r="R20" s="81"/>
      <c r="S20" s="82"/>
    </row>
    <row r="21" spans="1:23" ht="22.5" x14ac:dyDescent="0.25">
      <c r="A21" s="83"/>
      <c r="B21" s="83"/>
      <c r="C21" s="39" t="s">
        <v>93</v>
      </c>
      <c r="D21" s="39" t="s">
        <v>91</v>
      </c>
      <c r="E21" s="39" t="s">
        <v>92</v>
      </c>
      <c r="F21" s="3" t="s">
        <v>93</v>
      </c>
      <c r="G21" s="3" t="s">
        <v>91</v>
      </c>
      <c r="H21" s="3" t="s">
        <v>92</v>
      </c>
      <c r="I21" s="41" t="s">
        <v>93</v>
      </c>
      <c r="J21" s="41" t="s">
        <v>91</v>
      </c>
      <c r="K21" s="41" t="s">
        <v>92</v>
      </c>
      <c r="L21" s="6" t="s">
        <v>93</v>
      </c>
      <c r="M21" s="6" t="s">
        <v>91</v>
      </c>
      <c r="N21" s="6" t="s">
        <v>92</v>
      </c>
      <c r="P21" s="2" t="s">
        <v>90</v>
      </c>
      <c r="Q21" s="38" t="s">
        <v>303</v>
      </c>
      <c r="R21" s="38" t="s">
        <v>302</v>
      </c>
      <c r="S21" s="38" t="s">
        <v>197</v>
      </c>
    </row>
    <row r="22" spans="1:23" x14ac:dyDescent="0.25">
      <c r="A22" s="1" t="s">
        <v>207</v>
      </c>
      <c r="B22" s="1" t="s">
        <v>26</v>
      </c>
      <c r="C22" s="69">
        <v>2243</v>
      </c>
      <c r="D22" s="69">
        <v>1411</v>
      </c>
      <c r="E22" s="31">
        <v>0.62906821221578246</v>
      </c>
      <c r="F22" s="69">
        <v>308</v>
      </c>
      <c r="G22" s="69">
        <v>255</v>
      </c>
      <c r="H22" s="33">
        <v>0.82792207792207795</v>
      </c>
      <c r="I22" s="69">
        <v>6289</v>
      </c>
      <c r="J22" s="69">
        <v>3149</v>
      </c>
      <c r="K22" s="42">
        <v>0.50071553506121802</v>
      </c>
      <c r="L22" s="69">
        <v>8840</v>
      </c>
      <c r="M22" s="69">
        <v>4815</v>
      </c>
      <c r="N22" s="30">
        <v>0.54468325791855199</v>
      </c>
      <c r="P22" s="1" t="s">
        <v>26</v>
      </c>
      <c r="Q22" s="69">
        <v>4815</v>
      </c>
      <c r="R22" s="69">
        <v>4251</v>
      </c>
      <c r="S22" s="69">
        <v>9066</v>
      </c>
      <c r="V22" t="s">
        <v>220</v>
      </c>
    </row>
    <row r="23" spans="1:23" x14ac:dyDescent="0.25">
      <c r="A23" s="1" t="s">
        <v>208</v>
      </c>
      <c r="B23" s="1" t="s">
        <v>85</v>
      </c>
      <c r="C23" s="69">
        <v>884</v>
      </c>
      <c r="D23" s="69">
        <v>583</v>
      </c>
      <c r="E23" s="31">
        <v>0.6595022624434389</v>
      </c>
      <c r="F23" s="69">
        <v>122</v>
      </c>
      <c r="G23" s="69">
        <v>74</v>
      </c>
      <c r="H23" s="33">
        <v>0.60655737704918034</v>
      </c>
      <c r="I23" s="69">
        <v>2479</v>
      </c>
      <c r="J23" s="69">
        <v>1022</v>
      </c>
      <c r="K23" s="42">
        <v>0.41226300927793463</v>
      </c>
      <c r="L23" s="69">
        <v>3485</v>
      </c>
      <c r="M23" s="69">
        <v>1679</v>
      </c>
      <c r="N23" s="30">
        <v>0.48177905308464847</v>
      </c>
      <c r="P23" s="1" t="s">
        <v>85</v>
      </c>
      <c r="Q23" s="69">
        <v>1679</v>
      </c>
      <c r="R23" s="69">
        <v>1652</v>
      </c>
      <c r="S23" s="69">
        <v>3331</v>
      </c>
    </row>
    <row r="24" spans="1:23" x14ac:dyDescent="0.25">
      <c r="A24" s="1" t="s">
        <v>209</v>
      </c>
      <c r="B24" s="1" t="s">
        <v>63</v>
      </c>
      <c r="C24" s="69">
        <v>774</v>
      </c>
      <c r="D24" s="69">
        <v>477</v>
      </c>
      <c r="E24" s="31">
        <v>0.61627906976744184</v>
      </c>
      <c r="F24" s="69">
        <v>118</v>
      </c>
      <c r="G24" s="69">
        <v>91</v>
      </c>
      <c r="H24" s="33">
        <v>0.77118644067796616</v>
      </c>
      <c r="I24" s="69">
        <v>1869</v>
      </c>
      <c r="J24" s="69">
        <v>1130</v>
      </c>
      <c r="K24" s="42">
        <v>0.60460139111824507</v>
      </c>
      <c r="L24" s="69">
        <v>2761</v>
      </c>
      <c r="M24" s="69">
        <v>1698</v>
      </c>
      <c r="N24" s="30">
        <v>0.61499456718580225</v>
      </c>
      <c r="P24" s="1" t="s">
        <v>63</v>
      </c>
      <c r="Q24" s="69">
        <v>1698</v>
      </c>
      <c r="R24" s="69">
        <v>1462</v>
      </c>
      <c r="S24" s="69">
        <v>3160</v>
      </c>
      <c r="W24" t="s">
        <v>220</v>
      </c>
    </row>
    <row r="25" spans="1:23" x14ac:dyDescent="0.25">
      <c r="A25" s="1" t="s">
        <v>210</v>
      </c>
      <c r="B25" s="1" t="s">
        <v>16</v>
      </c>
      <c r="C25" s="69">
        <v>2005</v>
      </c>
      <c r="D25" s="69">
        <v>1434</v>
      </c>
      <c r="E25" s="31">
        <v>0.71521197007481296</v>
      </c>
      <c r="F25" s="69">
        <v>265</v>
      </c>
      <c r="G25" s="69">
        <v>245</v>
      </c>
      <c r="H25" s="33">
        <v>0.92452830188679247</v>
      </c>
      <c r="I25" s="69">
        <v>6264</v>
      </c>
      <c r="J25" s="69">
        <v>3911</v>
      </c>
      <c r="K25" s="42">
        <v>0.62436143039591319</v>
      </c>
      <c r="L25" s="69">
        <v>8534</v>
      </c>
      <c r="M25" s="69">
        <v>5590</v>
      </c>
      <c r="N25" s="30">
        <v>0.65502695101945163</v>
      </c>
      <c r="P25" s="1" t="s">
        <v>16</v>
      </c>
      <c r="Q25" s="69">
        <v>5590</v>
      </c>
      <c r="R25" s="69">
        <v>5662</v>
      </c>
      <c r="S25" s="69">
        <v>11252</v>
      </c>
    </row>
    <row r="26" spans="1:23" x14ac:dyDescent="0.25">
      <c r="A26" s="1" t="s">
        <v>210</v>
      </c>
      <c r="B26" s="1" t="s">
        <v>57</v>
      </c>
      <c r="C26" s="69">
        <v>852</v>
      </c>
      <c r="D26" s="69">
        <v>614</v>
      </c>
      <c r="E26" s="31">
        <v>0.72065727699530513</v>
      </c>
      <c r="F26" s="69">
        <v>120</v>
      </c>
      <c r="G26" s="69">
        <v>91</v>
      </c>
      <c r="H26" s="33">
        <v>0.7583333333333333</v>
      </c>
      <c r="I26" s="69">
        <v>3201</v>
      </c>
      <c r="J26" s="69">
        <v>2266</v>
      </c>
      <c r="K26" s="42">
        <v>0.70790378006872856</v>
      </c>
      <c r="L26" s="69">
        <v>4173</v>
      </c>
      <c r="M26" s="69">
        <v>2971</v>
      </c>
      <c r="N26" s="30">
        <v>0.71195782410735686</v>
      </c>
      <c r="P26" s="1" t="s">
        <v>57</v>
      </c>
      <c r="Q26" s="69">
        <v>2971</v>
      </c>
      <c r="R26" s="69">
        <v>2392</v>
      </c>
      <c r="S26" s="69">
        <v>5363</v>
      </c>
    </row>
    <row r="27" spans="1:23" x14ac:dyDescent="0.25">
      <c r="A27" s="1" t="s">
        <v>209</v>
      </c>
      <c r="B27" s="1" t="s">
        <v>48</v>
      </c>
      <c r="C27" s="69">
        <v>528</v>
      </c>
      <c r="D27" s="69">
        <v>474</v>
      </c>
      <c r="E27" s="31">
        <v>0.89772727272727271</v>
      </c>
      <c r="F27" s="69">
        <v>70</v>
      </c>
      <c r="G27" s="69">
        <v>69</v>
      </c>
      <c r="H27" s="33">
        <v>0.98571428571428577</v>
      </c>
      <c r="I27" s="69">
        <v>1507</v>
      </c>
      <c r="J27" s="69">
        <v>905</v>
      </c>
      <c r="K27" s="42">
        <v>0.60053085600530853</v>
      </c>
      <c r="L27" s="69">
        <v>2105</v>
      </c>
      <c r="M27" s="69">
        <v>1448</v>
      </c>
      <c r="N27" s="30">
        <v>0.68788598574821858</v>
      </c>
      <c r="P27" s="1" t="s">
        <v>48</v>
      </c>
      <c r="Q27" s="69">
        <v>1448</v>
      </c>
      <c r="R27" s="69">
        <v>1769</v>
      </c>
      <c r="S27" s="69">
        <v>3217</v>
      </c>
    </row>
    <row r="28" spans="1:23" x14ac:dyDescent="0.25">
      <c r="A28" s="1" t="s">
        <v>210</v>
      </c>
      <c r="B28" s="1" t="s">
        <v>8</v>
      </c>
      <c r="C28" s="69">
        <v>2311</v>
      </c>
      <c r="D28" s="69">
        <v>1733</v>
      </c>
      <c r="E28" s="31">
        <v>0.74989182172219815</v>
      </c>
      <c r="F28" s="69">
        <v>286</v>
      </c>
      <c r="G28" s="69">
        <v>235</v>
      </c>
      <c r="H28" s="33">
        <v>0.82167832167832167</v>
      </c>
      <c r="I28" s="69">
        <v>5527</v>
      </c>
      <c r="J28" s="69">
        <v>3634</v>
      </c>
      <c r="K28" s="42">
        <v>0.6574995476750497</v>
      </c>
      <c r="L28" s="69">
        <v>8124</v>
      </c>
      <c r="M28" s="69">
        <v>5602</v>
      </c>
      <c r="N28" s="30">
        <v>0.689561792220581</v>
      </c>
      <c r="P28" s="1" t="s">
        <v>8</v>
      </c>
      <c r="Q28" s="69">
        <v>5602</v>
      </c>
      <c r="R28" s="69">
        <v>6433</v>
      </c>
      <c r="S28" s="69">
        <v>12035</v>
      </c>
    </row>
    <row r="29" spans="1:23" x14ac:dyDescent="0.25">
      <c r="A29" s="1" t="s">
        <v>210</v>
      </c>
      <c r="B29" s="1" t="s">
        <v>13</v>
      </c>
      <c r="C29" s="69">
        <v>437</v>
      </c>
      <c r="D29" s="69">
        <v>216</v>
      </c>
      <c r="E29" s="31">
        <v>0.49427917620137302</v>
      </c>
      <c r="F29" s="69">
        <v>49</v>
      </c>
      <c r="G29" s="69">
        <v>33</v>
      </c>
      <c r="H29" s="33">
        <v>0.67346938775510201</v>
      </c>
      <c r="I29" s="69">
        <v>1596</v>
      </c>
      <c r="J29" s="69">
        <v>804</v>
      </c>
      <c r="K29" s="42">
        <v>0.50375939849624063</v>
      </c>
      <c r="L29" s="69">
        <v>2082</v>
      </c>
      <c r="M29" s="69">
        <v>1053</v>
      </c>
      <c r="N29" s="30">
        <v>0.50576368876080691</v>
      </c>
      <c r="P29" s="1" t="s">
        <v>13</v>
      </c>
      <c r="Q29" s="69">
        <v>1053</v>
      </c>
      <c r="R29" s="69">
        <v>1021</v>
      </c>
      <c r="S29" s="69">
        <v>2074</v>
      </c>
    </row>
    <row r="30" spans="1:23" x14ac:dyDescent="0.25">
      <c r="A30" s="1" t="s">
        <v>207</v>
      </c>
      <c r="B30" s="1" t="s">
        <v>30</v>
      </c>
      <c r="C30" s="69">
        <v>8304</v>
      </c>
      <c r="D30" s="69">
        <v>5793</v>
      </c>
      <c r="E30" s="31">
        <v>0.69761560693641622</v>
      </c>
      <c r="F30" s="69">
        <v>1131</v>
      </c>
      <c r="G30" s="69">
        <v>860</v>
      </c>
      <c r="H30" s="33">
        <v>0.76038903625110521</v>
      </c>
      <c r="I30" s="69">
        <v>14177</v>
      </c>
      <c r="J30" s="69">
        <v>8710</v>
      </c>
      <c r="K30" s="42">
        <v>0.61437539676941522</v>
      </c>
      <c r="L30" s="69">
        <v>23612</v>
      </c>
      <c r="M30" s="69">
        <v>15363</v>
      </c>
      <c r="N30" s="30">
        <v>0.65064374047094697</v>
      </c>
      <c r="P30" s="1" t="s">
        <v>30</v>
      </c>
      <c r="Q30" s="69">
        <v>15363</v>
      </c>
      <c r="R30" s="69">
        <v>21503</v>
      </c>
      <c r="S30" s="69">
        <v>36866</v>
      </c>
    </row>
    <row r="31" spans="1:23" x14ac:dyDescent="0.25">
      <c r="A31" s="1" t="s">
        <v>210</v>
      </c>
      <c r="B31" s="1" t="s">
        <v>24</v>
      </c>
      <c r="C31" s="69">
        <v>838</v>
      </c>
      <c r="D31" s="69">
        <v>617</v>
      </c>
      <c r="E31" s="31">
        <v>0.73627684964200479</v>
      </c>
      <c r="F31" s="69">
        <v>107</v>
      </c>
      <c r="G31" s="69">
        <v>88</v>
      </c>
      <c r="H31" s="33">
        <v>0.82242990654205606</v>
      </c>
      <c r="I31" s="69">
        <v>1921</v>
      </c>
      <c r="J31" s="69">
        <v>1135</v>
      </c>
      <c r="K31" s="42">
        <v>0.59083810515356583</v>
      </c>
      <c r="L31" s="69">
        <v>2866</v>
      </c>
      <c r="M31" s="69">
        <v>1840</v>
      </c>
      <c r="N31" s="30">
        <v>0.6420097697138869</v>
      </c>
      <c r="P31" s="1" t="s">
        <v>24</v>
      </c>
      <c r="Q31" s="69">
        <v>1840</v>
      </c>
      <c r="R31" s="69">
        <v>1719</v>
      </c>
      <c r="S31" s="69">
        <v>3559</v>
      </c>
    </row>
    <row r="32" spans="1:23" x14ac:dyDescent="0.25">
      <c r="A32" s="1" t="s">
        <v>209</v>
      </c>
      <c r="B32" s="1" t="s">
        <v>68</v>
      </c>
      <c r="C32" s="69">
        <v>2346</v>
      </c>
      <c r="D32" s="69">
        <v>1135</v>
      </c>
      <c r="E32" s="31">
        <v>0.48380221653878941</v>
      </c>
      <c r="F32" s="69">
        <v>287</v>
      </c>
      <c r="G32" s="69">
        <v>156</v>
      </c>
      <c r="H32" s="33">
        <v>0.54355400696864109</v>
      </c>
      <c r="I32" s="69">
        <v>6113</v>
      </c>
      <c r="J32" s="69">
        <v>2759</v>
      </c>
      <c r="K32" s="42">
        <v>0.45133322427613282</v>
      </c>
      <c r="L32" s="69">
        <v>8746</v>
      </c>
      <c r="M32" s="69">
        <v>4050</v>
      </c>
      <c r="N32" s="30">
        <v>0.46306883146581296</v>
      </c>
      <c r="P32" s="1" t="s">
        <v>68</v>
      </c>
      <c r="Q32" s="69">
        <v>4050</v>
      </c>
      <c r="R32" s="69">
        <v>4097</v>
      </c>
      <c r="S32" s="69">
        <v>8147</v>
      </c>
    </row>
    <row r="33" spans="1:19" x14ac:dyDescent="0.25">
      <c r="A33" s="1" t="s">
        <v>208</v>
      </c>
      <c r="B33" s="1" t="s">
        <v>72</v>
      </c>
      <c r="C33" s="69">
        <v>3354</v>
      </c>
      <c r="D33" s="69">
        <v>1839</v>
      </c>
      <c r="E33" s="31">
        <v>0.54830053667262968</v>
      </c>
      <c r="F33" s="69">
        <v>428</v>
      </c>
      <c r="G33" s="69">
        <v>304</v>
      </c>
      <c r="H33" s="33">
        <v>0.71028037383177567</v>
      </c>
      <c r="I33" s="69">
        <v>7753</v>
      </c>
      <c r="J33" s="69">
        <v>3368</v>
      </c>
      <c r="K33" s="42">
        <v>0.43441248548948797</v>
      </c>
      <c r="L33" s="69">
        <v>11535</v>
      </c>
      <c r="M33" s="69">
        <v>5511</v>
      </c>
      <c r="N33" s="30">
        <v>0.47776332899869961</v>
      </c>
      <c r="P33" s="1" t="s">
        <v>72</v>
      </c>
      <c r="Q33" s="69">
        <v>5511</v>
      </c>
      <c r="R33" s="69">
        <v>6690</v>
      </c>
      <c r="S33" s="69">
        <v>12201</v>
      </c>
    </row>
    <row r="34" spans="1:19" x14ac:dyDescent="0.25">
      <c r="A34" s="1" t="s">
        <v>208</v>
      </c>
      <c r="B34" s="1" t="s">
        <v>60</v>
      </c>
      <c r="C34" s="69">
        <v>1071</v>
      </c>
      <c r="D34" s="69">
        <v>612</v>
      </c>
      <c r="E34" s="31">
        <v>0.5714285714285714</v>
      </c>
      <c r="F34" s="69">
        <v>161</v>
      </c>
      <c r="G34" s="69">
        <v>108</v>
      </c>
      <c r="H34" s="33">
        <v>0.67080745341614911</v>
      </c>
      <c r="I34" s="69">
        <v>2434</v>
      </c>
      <c r="J34" s="69">
        <v>1404</v>
      </c>
      <c r="K34" s="42">
        <v>0.57682826622843053</v>
      </c>
      <c r="L34" s="69">
        <v>3666</v>
      </c>
      <c r="M34" s="69">
        <v>2124</v>
      </c>
      <c r="N34" s="30">
        <v>0.57937806873977082</v>
      </c>
      <c r="P34" s="1" t="s">
        <v>60</v>
      </c>
      <c r="Q34" s="69">
        <v>2124</v>
      </c>
      <c r="R34" s="69">
        <v>2689</v>
      </c>
      <c r="S34" s="69">
        <v>4813</v>
      </c>
    </row>
    <row r="35" spans="1:19" x14ac:dyDescent="0.25">
      <c r="A35" s="1" t="s">
        <v>210</v>
      </c>
      <c r="B35" s="1" t="s">
        <v>36</v>
      </c>
      <c r="C35" s="69">
        <v>649</v>
      </c>
      <c r="D35" s="69">
        <v>442</v>
      </c>
      <c r="E35" s="31">
        <v>0.68104776579352855</v>
      </c>
      <c r="F35" s="69">
        <v>60</v>
      </c>
      <c r="G35" s="69">
        <v>62</v>
      </c>
      <c r="H35" s="33">
        <v>1.0333333333333334</v>
      </c>
      <c r="I35" s="69">
        <v>2062</v>
      </c>
      <c r="J35" s="69">
        <v>1167</v>
      </c>
      <c r="K35" s="42">
        <v>0.56595538312318139</v>
      </c>
      <c r="L35" s="69">
        <v>2771</v>
      </c>
      <c r="M35" s="69">
        <v>1671</v>
      </c>
      <c r="N35" s="30">
        <v>0.60303139660772287</v>
      </c>
      <c r="P35" s="1" t="s">
        <v>36</v>
      </c>
      <c r="Q35" s="69">
        <v>1671</v>
      </c>
      <c r="R35" s="69">
        <v>1396</v>
      </c>
      <c r="S35" s="69">
        <v>3067</v>
      </c>
    </row>
    <row r="36" spans="1:19" x14ac:dyDescent="0.25">
      <c r="A36" s="1" t="s">
        <v>207</v>
      </c>
      <c r="B36" s="1" t="s">
        <v>32</v>
      </c>
      <c r="C36" s="69">
        <v>1149</v>
      </c>
      <c r="D36" s="69">
        <v>985</v>
      </c>
      <c r="E36" s="31">
        <v>0.85726718885987818</v>
      </c>
      <c r="F36" s="69">
        <v>154</v>
      </c>
      <c r="G36" s="69">
        <v>160</v>
      </c>
      <c r="H36" s="33">
        <v>1.0389610389610389</v>
      </c>
      <c r="I36" s="69">
        <v>1750</v>
      </c>
      <c r="J36" s="69">
        <v>1102</v>
      </c>
      <c r="K36" s="42">
        <v>0.62971428571428567</v>
      </c>
      <c r="L36" s="69">
        <v>3053</v>
      </c>
      <c r="M36" s="69">
        <v>2247</v>
      </c>
      <c r="N36" s="30">
        <v>0.73599737962659684</v>
      </c>
      <c r="P36" s="1" t="s">
        <v>32</v>
      </c>
      <c r="Q36" s="69">
        <v>2247</v>
      </c>
      <c r="R36" s="69">
        <v>2718</v>
      </c>
      <c r="S36" s="69">
        <v>4965</v>
      </c>
    </row>
    <row r="37" spans="1:19" x14ac:dyDescent="0.25">
      <c r="A37" s="1" t="s">
        <v>210</v>
      </c>
      <c r="B37" s="1" t="s">
        <v>10</v>
      </c>
      <c r="C37" s="69">
        <v>13561</v>
      </c>
      <c r="D37" s="69">
        <v>7532</v>
      </c>
      <c r="E37" s="31">
        <v>0.55541626723692938</v>
      </c>
      <c r="F37" s="69">
        <v>1847</v>
      </c>
      <c r="G37" s="69">
        <v>1125</v>
      </c>
      <c r="H37" s="33">
        <v>0.60909583107742282</v>
      </c>
      <c r="I37" s="69">
        <v>35579</v>
      </c>
      <c r="J37" s="69">
        <v>19395</v>
      </c>
      <c r="K37" s="42">
        <v>0.54512493324714018</v>
      </c>
      <c r="L37" s="69">
        <v>50987</v>
      </c>
      <c r="M37" s="69">
        <v>28052</v>
      </c>
      <c r="N37" s="30">
        <v>0.55017945750877673</v>
      </c>
      <c r="P37" s="1" t="s">
        <v>10</v>
      </c>
      <c r="Q37" s="69">
        <v>28052</v>
      </c>
      <c r="R37" s="69">
        <v>30866</v>
      </c>
      <c r="S37" s="69">
        <v>58918</v>
      </c>
    </row>
    <row r="38" spans="1:19" x14ac:dyDescent="0.25">
      <c r="A38" s="1" t="s">
        <v>207</v>
      </c>
      <c r="B38" s="1" t="s">
        <v>22</v>
      </c>
      <c r="C38" s="69">
        <v>27853</v>
      </c>
      <c r="D38" s="69">
        <v>16040</v>
      </c>
      <c r="E38" s="31">
        <v>0.57588051556385311</v>
      </c>
      <c r="F38" s="69">
        <v>3720</v>
      </c>
      <c r="G38" s="69">
        <v>2404</v>
      </c>
      <c r="H38" s="33">
        <v>0.64623655913978495</v>
      </c>
      <c r="I38" s="69">
        <v>58247</v>
      </c>
      <c r="J38" s="69">
        <v>28932</v>
      </c>
      <c r="K38" s="42">
        <v>0.49671227702714305</v>
      </c>
      <c r="L38" s="69">
        <v>89820</v>
      </c>
      <c r="M38" s="69">
        <v>47376</v>
      </c>
      <c r="N38" s="30">
        <v>0.52745490981963927</v>
      </c>
      <c r="P38" s="1" t="s">
        <v>22</v>
      </c>
      <c r="Q38" s="69">
        <v>47376</v>
      </c>
      <c r="R38" s="69">
        <v>54331</v>
      </c>
      <c r="S38" s="69">
        <v>101707</v>
      </c>
    </row>
    <row r="39" spans="1:19" x14ac:dyDescent="0.25">
      <c r="A39" s="1" t="s">
        <v>210</v>
      </c>
      <c r="B39" s="1" t="s">
        <v>43</v>
      </c>
      <c r="C39" s="69">
        <v>2570</v>
      </c>
      <c r="D39" s="69">
        <v>1588</v>
      </c>
      <c r="E39" s="31">
        <v>0.61789883268482493</v>
      </c>
      <c r="F39" s="69">
        <v>343</v>
      </c>
      <c r="G39" s="69">
        <v>243</v>
      </c>
      <c r="H39" s="33">
        <v>0.70845481049562686</v>
      </c>
      <c r="I39" s="69">
        <v>7711</v>
      </c>
      <c r="J39" s="69">
        <v>4820</v>
      </c>
      <c r="K39" s="42">
        <v>0.62508105304111006</v>
      </c>
      <c r="L39" s="69">
        <v>10624</v>
      </c>
      <c r="M39" s="69">
        <v>6651</v>
      </c>
      <c r="N39" s="30">
        <v>0.62603539156626509</v>
      </c>
      <c r="P39" s="1" t="s">
        <v>43</v>
      </c>
      <c r="Q39" s="69">
        <v>6651</v>
      </c>
      <c r="R39" s="69">
        <v>6681</v>
      </c>
      <c r="S39" s="69">
        <v>13332</v>
      </c>
    </row>
    <row r="40" spans="1:19" x14ac:dyDescent="0.25">
      <c r="A40" s="1" t="s">
        <v>209</v>
      </c>
      <c r="B40" s="1" t="s">
        <v>27</v>
      </c>
      <c r="C40" s="69">
        <v>8740</v>
      </c>
      <c r="D40" s="69">
        <v>4023</v>
      </c>
      <c r="E40" s="31">
        <v>0.46029748283752858</v>
      </c>
      <c r="F40" s="69">
        <v>1190</v>
      </c>
      <c r="G40" s="69">
        <v>729</v>
      </c>
      <c r="H40" s="33">
        <v>0.61260504201680677</v>
      </c>
      <c r="I40" s="69">
        <v>23196</v>
      </c>
      <c r="J40" s="69">
        <v>11353</v>
      </c>
      <c r="K40" s="42">
        <v>0.48943783410932917</v>
      </c>
      <c r="L40" s="69">
        <v>33126</v>
      </c>
      <c r="M40" s="69">
        <v>16105</v>
      </c>
      <c r="N40" s="30">
        <v>0.48617400229427038</v>
      </c>
      <c r="P40" s="1" t="s">
        <v>27</v>
      </c>
      <c r="Q40" s="69">
        <v>16105</v>
      </c>
      <c r="R40" s="69">
        <v>17464</v>
      </c>
      <c r="S40" s="69">
        <v>33569</v>
      </c>
    </row>
    <row r="41" spans="1:19" x14ac:dyDescent="0.25">
      <c r="A41" s="1" t="s">
        <v>208</v>
      </c>
      <c r="B41" s="1" t="s">
        <v>46</v>
      </c>
      <c r="C41" s="69">
        <v>2229</v>
      </c>
      <c r="D41" s="69">
        <v>1960</v>
      </c>
      <c r="E41" s="31">
        <v>0.87931807985643784</v>
      </c>
      <c r="F41" s="69">
        <v>296</v>
      </c>
      <c r="G41" s="69">
        <v>359</v>
      </c>
      <c r="H41" s="33">
        <v>1.2128378378378379</v>
      </c>
      <c r="I41" s="69">
        <v>4822</v>
      </c>
      <c r="J41" s="69">
        <v>2695</v>
      </c>
      <c r="K41" s="42">
        <v>0.55889672335130647</v>
      </c>
      <c r="L41" s="69">
        <v>7347</v>
      </c>
      <c r="M41" s="69">
        <v>5014</v>
      </c>
      <c r="N41" s="30">
        <v>0.68245542398257797</v>
      </c>
      <c r="P41" s="1" t="s">
        <v>46</v>
      </c>
      <c r="Q41" s="69">
        <v>5014</v>
      </c>
      <c r="R41" s="69">
        <v>5448</v>
      </c>
      <c r="S41" s="69">
        <v>10462</v>
      </c>
    </row>
    <row r="42" spans="1:19" x14ac:dyDescent="0.25">
      <c r="A42" s="1" t="s">
        <v>207</v>
      </c>
      <c r="B42" s="1" t="s">
        <v>34</v>
      </c>
      <c r="C42" s="69">
        <v>882</v>
      </c>
      <c r="D42" s="69">
        <v>663</v>
      </c>
      <c r="E42" s="31">
        <v>0.75170068027210879</v>
      </c>
      <c r="F42" s="69">
        <v>121</v>
      </c>
      <c r="G42" s="69">
        <v>92</v>
      </c>
      <c r="H42" s="33">
        <v>0.76033057851239672</v>
      </c>
      <c r="I42" s="69">
        <v>2246</v>
      </c>
      <c r="J42" s="69">
        <v>1452</v>
      </c>
      <c r="K42" s="42">
        <v>0.6464826357969724</v>
      </c>
      <c r="L42" s="69">
        <v>3249</v>
      </c>
      <c r="M42" s="69">
        <v>2207</v>
      </c>
      <c r="N42" s="30">
        <v>0.67928593413357952</v>
      </c>
      <c r="P42" s="1" t="s">
        <v>34</v>
      </c>
      <c r="Q42" s="69">
        <v>2207</v>
      </c>
      <c r="R42" s="69">
        <v>2006</v>
      </c>
      <c r="S42" s="69">
        <v>4213</v>
      </c>
    </row>
    <row r="43" spans="1:19" x14ac:dyDescent="0.25">
      <c r="A43" s="1" t="s">
        <v>210</v>
      </c>
      <c r="B43" s="1" t="s">
        <v>69</v>
      </c>
      <c r="C43" s="69">
        <v>385</v>
      </c>
      <c r="D43" s="69">
        <v>252</v>
      </c>
      <c r="E43" s="31">
        <v>0.65454545454545454</v>
      </c>
      <c r="F43" s="69">
        <v>47</v>
      </c>
      <c r="G43" s="69">
        <v>41</v>
      </c>
      <c r="H43" s="33">
        <v>0.87234042553191493</v>
      </c>
      <c r="I43" s="69">
        <v>905</v>
      </c>
      <c r="J43" s="69">
        <v>530</v>
      </c>
      <c r="K43" s="42">
        <v>0.58563535911602205</v>
      </c>
      <c r="L43" s="69">
        <v>1337</v>
      </c>
      <c r="M43" s="69">
        <v>823</v>
      </c>
      <c r="N43" s="30">
        <v>0.61555721765145854</v>
      </c>
      <c r="P43" s="1" t="s">
        <v>69</v>
      </c>
      <c r="Q43" s="69">
        <v>823</v>
      </c>
      <c r="R43" s="69">
        <v>886</v>
      </c>
      <c r="S43" s="69">
        <v>1709</v>
      </c>
    </row>
    <row r="44" spans="1:19" x14ac:dyDescent="0.25">
      <c r="A44" s="1" t="s">
        <v>207</v>
      </c>
      <c r="B44" s="1" t="s">
        <v>23</v>
      </c>
      <c r="C44" s="69">
        <v>2423</v>
      </c>
      <c r="D44" s="69">
        <v>1714</v>
      </c>
      <c r="E44" s="31">
        <v>0.70738753611225758</v>
      </c>
      <c r="F44" s="69">
        <v>314</v>
      </c>
      <c r="G44" s="69">
        <v>294</v>
      </c>
      <c r="H44" s="33">
        <v>0.93630573248407645</v>
      </c>
      <c r="I44" s="69">
        <v>6954</v>
      </c>
      <c r="J44" s="69">
        <v>4782</v>
      </c>
      <c r="K44" s="42">
        <v>0.68766177739430545</v>
      </c>
      <c r="L44" s="69">
        <v>9691</v>
      </c>
      <c r="M44" s="69">
        <v>6790</v>
      </c>
      <c r="N44" s="30">
        <v>0.70065008771024662</v>
      </c>
      <c r="P44" s="1" t="s">
        <v>23</v>
      </c>
      <c r="Q44" s="69">
        <v>6790</v>
      </c>
      <c r="R44" s="69">
        <v>7147</v>
      </c>
      <c r="S44" s="69">
        <v>13937</v>
      </c>
    </row>
    <row r="45" spans="1:19" x14ac:dyDescent="0.25">
      <c r="A45" s="1" t="s">
        <v>210</v>
      </c>
      <c r="B45" s="1" t="s">
        <v>41</v>
      </c>
      <c r="C45" s="69">
        <v>483</v>
      </c>
      <c r="D45" s="69">
        <v>396</v>
      </c>
      <c r="E45" s="31">
        <v>0.81987577639751552</v>
      </c>
      <c r="F45" s="69">
        <v>74</v>
      </c>
      <c r="G45" s="69">
        <v>46</v>
      </c>
      <c r="H45" s="33">
        <v>0.6216216216216216</v>
      </c>
      <c r="I45" s="69">
        <v>1208</v>
      </c>
      <c r="J45" s="69">
        <v>704</v>
      </c>
      <c r="K45" s="42">
        <v>0.58278145695364236</v>
      </c>
      <c r="L45" s="69">
        <v>1765</v>
      </c>
      <c r="M45" s="69">
        <v>1146</v>
      </c>
      <c r="N45" s="30">
        <v>0.64929178470254956</v>
      </c>
      <c r="P45" s="1" t="s">
        <v>41</v>
      </c>
      <c r="Q45" s="69">
        <v>1146</v>
      </c>
      <c r="R45" s="69">
        <v>1169</v>
      </c>
      <c r="S45" s="69">
        <v>2315</v>
      </c>
    </row>
    <row r="46" spans="1:19" x14ac:dyDescent="0.25">
      <c r="A46" s="1" t="s">
        <v>208</v>
      </c>
      <c r="B46" s="1" t="s">
        <v>79</v>
      </c>
      <c r="C46" s="69">
        <v>1532</v>
      </c>
      <c r="D46" s="69">
        <v>725</v>
      </c>
      <c r="E46" s="31">
        <v>0.47323759791122716</v>
      </c>
      <c r="F46" s="69">
        <v>192</v>
      </c>
      <c r="G46" s="69">
        <v>136</v>
      </c>
      <c r="H46" s="33">
        <v>0.70833333333333337</v>
      </c>
      <c r="I46" s="69">
        <v>4469</v>
      </c>
      <c r="J46" s="69">
        <v>2107</v>
      </c>
      <c r="K46" s="42">
        <v>0.47147012754531215</v>
      </c>
      <c r="L46" s="69">
        <v>6193</v>
      </c>
      <c r="M46" s="69">
        <v>2968</v>
      </c>
      <c r="N46" s="30">
        <v>0.47925076699499436</v>
      </c>
      <c r="P46" s="1" t="s">
        <v>79</v>
      </c>
      <c r="Q46" s="69">
        <v>2968</v>
      </c>
      <c r="R46" s="69">
        <v>3596</v>
      </c>
      <c r="S46" s="69">
        <v>6564</v>
      </c>
    </row>
    <row r="47" spans="1:19" x14ac:dyDescent="0.25">
      <c r="A47" s="1" t="s">
        <v>207</v>
      </c>
      <c r="B47" s="1" t="s">
        <v>47</v>
      </c>
      <c r="C47" s="69">
        <v>1253</v>
      </c>
      <c r="D47" s="69">
        <v>888</v>
      </c>
      <c r="E47" s="31">
        <v>0.7086991221069433</v>
      </c>
      <c r="F47" s="69">
        <v>158</v>
      </c>
      <c r="G47" s="69">
        <v>130</v>
      </c>
      <c r="H47" s="33">
        <v>0.82278481012658233</v>
      </c>
      <c r="I47" s="69">
        <v>3640</v>
      </c>
      <c r="J47" s="69">
        <v>2474</v>
      </c>
      <c r="K47" s="42">
        <v>0.6796703296703297</v>
      </c>
      <c r="L47" s="69">
        <v>5051</v>
      </c>
      <c r="M47" s="69">
        <v>3492</v>
      </c>
      <c r="N47" s="30">
        <v>0.69134824787170857</v>
      </c>
      <c r="P47" s="1" t="s">
        <v>47</v>
      </c>
      <c r="Q47" s="69">
        <v>3492</v>
      </c>
      <c r="R47" s="69">
        <v>3334</v>
      </c>
      <c r="S47" s="69">
        <v>6826</v>
      </c>
    </row>
    <row r="48" spans="1:19" x14ac:dyDescent="0.25">
      <c r="A48" s="1" t="s">
        <v>209</v>
      </c>
      <c r="B48" s="1" t="s">
        <v>76</v>
      </c>
      <c r="C48" s="69">
        <v>807</v>
      </c>
      <c r="D48" s="69">
        <v>621</v>
      </c>
      <c r="E48" s="31">
        <v>0.76951672862453535</v>
      </c>
      <c r="F48" s="69">
        <v>107</v>
      </c>
      <c r="G48" s="69">
        <v>133</v>
      </c>
      <c r="H48" s="33">
        <v>1.2429906542056075</v>
      </c>
      <c r="I48" s="69">
        <v>2095</v>
      </c>
      <c r="J48" s="69">
        <v>1311</v>
      </c>
      <c r="K48" s="42">
        <v>0.62577565632458232</v>
      </c>
      <c r="L48" s="69">
        <v>3009</v>
      </c>
      <c r="M48" s="69">
        <v>2065</v>
      </c>
      <c r="N48" s="30">
        <v>0.68627450980392157</v>
      </c>
      <c r="P48" s="1" t="s">
        <v>76</v>
      </c>
      <c r="Q48" s="69">
        <v>2065</v>
      </c>
      <c r="R48" s="69">
        <v>1964</v>
      </c>
      <c r="S48" s="69">
        <v>4029</v>
      </c>
    </row>
    <row r="49" spans="1:19" x14ac:dyDescent="0.25">
      <c r="A49" s="1" t="s">
        <v>210</v>
      </c>
      <c r="B49" s="1" t="s">
        <v>74</v>
      </c>
      <c r="C49" s="69">
        <v>2357</v>
      </c>
      <c r="D49" s="69">
        <v>1383</v>
      </c>
      <c r="E49" s="31">
        <v>0.58676283411115826</v>
      </c>
      <c r="F49" s="69">
        <v>308</v>
      </c>
      <c r="G49" s="69">
        <v>182</v>
      </c>
      <c r="H49" s="33">
        <v>0.59090909090909094</v>
      </c>
      <c r="I49" s="69">
        <v>5838</v>
      </c>
      <c r="J49" s="69">
        <v>2870</v>
      </c>
      <c r="K49" s="42">
        <v>0.49160671462829736</v>
      </c>
      <c r="L49" s="69">
        <v>8503</v>
      </c>
      <c r="M49" s="69">
        <v>4435</v>
      </c>
      <c r="N49" s="30">
        <v>0.52158061860519822</v>
      </c>
      <c r="P49" s="1" t="s">
        <v>74</v>
      </c>
      <c r="Q49" s="69">
        <v>4435</v>
      </c>
      <c r="R49" s="69">
        <v>3571</v>
      </c>
      <c r="S49" s="69">
        <v>8006</v>
      </c>
    </row>
    <row r="50" spans="1:19" x14ac:dyDescent="0.25">
      <c r="A50" s="1" t="s">
        <v>207</v>
      </c>
      <c r="B50" s="1" t="s">
        <v>14</v>
      </c>
      <c r="C50" s="69">
        <v>9452</v>
      </c>
      <c r="D50" s="69">
        <v>4157</v>
      </c>
      <c r="E50" s="31">
        <v>0.43980110029623359</v>
      </c>
      <c r="F50" s="69">
        <v>1330</v>
      </c>
      <c r="G50" s="69">
        <v>791</v>
      </c>
      <c r="H50" s="33">
        <v>0.59473684210526312</v>
      </c>
      <c r="I50" s="69">
        <v>23821</v>
      </c>
      <c r="J50" s="69">
        <v>10417</v>
      </c>
      <c r="K50" s="42">
        <v>0.43730321984803328</v>
      </c>
      <c r="L50" s="69">
        <v>34603</v>
      </c>
      <c r="M50" s="69">
        <v>15365</v>
      </c>
      <c r="N50" s="30">
        <v>0.44403664422159927</v>
      </c>
      <c r="P50" s="1" t="s">
        <v>14</v>
      </c>
      <c r="Q50" s="69">
        <v>15365</v>
      </c>
      <c r="R50" s="69">
        <v>13929</v>
      </c>
      <c r="S50" s="69">
        <v>29294</v>
      </c>
    </row>
    <row r="51" spans="1:19" x14ac:dyDescent="0.25">
      <c r="A51" s="1" t="s">
        <v>207</v>
      </c>
      <c r="B51" s="1" t="s">
        <v>33</v>
      </c>
      <c r="C51" s="69">
        <v>2091</v>
      </c>
      <c r="D51" s="69">
        <v>1497</v>
      </c>
      <c r="E51" s="31">
        <v>0.71592539454806314</v>
      </c>
      <c r="F51" s="69">
        <v>265</v>
      </c>
      <c r="G51" s="69">
        <v>250</v>
      </c>
      <c r="H51" s="33">
        <v>0.94339622641509435</v>
      </c>
      <c r="I51" s="69">
        <v>4104</v>
      </c>
      <c r="J51" s="69">
        <v>2152</v>
      </c>
      <c r="K51" s="42">
        <v>0.52436647173489281</v>
      </c>
      <c r="L51" s="69">
        <v>6460</v>
      </c>
      <c r="M51" s="69">
        <v>3899</v>
      </c>
      <c r="N51" s="30">
        <v>0.6035603715170279</v>
      </c>
      <c r="P51" s="1" t="s">
        <v>33</v>
      </c>
      <c r="Q51" s="69">
        <v>3899</v>
      </c>
      <c r="R51" s="69">
        <v>3580</v>
      </c>
      <c r="S51" s="69">
        <v>7479</v>
      </c>
    </row>
    <row r="52" spans="1:19" x14ac:dyDescent="0.25">
      <c r="A52" s="1" t="s">
        <v>207</v>
      </c>
      <c r="B52" s="1" t="s">
        <v>5</v>
      </c>
      <c r="C52" s="69">
        <v>851</v>
      </c>
      <c r="D52" s="69">
        <v>610</v>
      </c>
      <c r="E52" s="31">
        <v>0.7168037602820212</v>
      </c>
      <c r="F52" s="69">
        <v>105</v>
      </c>
      <c r="G52" s="69">
        <v>80</v>
      </c>
      <c r="H52" s="33">
        <v>0.76190476190476186</v>
      </c>
      <c r="I52" s="69">
        <v>2251</v>
      </c>
      <c r="J52" s="69">
        <v>1407</v>
      </c>
      <c r="K52" s="42">
        <v>0.62505553087516663</v>
      </c>
      <c r="L52" s="69">
        <v>3207</v>
      </c>
      <c r="M52" s="69">
        <v>2097</v>
      </c>
      <c r="N52" s="30">
        <v>0.65388213283442465</v>
      </c>
      <c r="P52" s="1" t="s">
        <v>5</v>
      </c>
      <c r="Q52" s="69">
        <v>2097</v>
      </c>
      <c r="R52" s="69">
        <v>2249</v>
      </c>
      <c r="S52" s="69">
        <v>4346</v>
      </c>
    </row>
    <row r="53" spans="1:19" x14ac:dyDescent="0.25">
      <c r="A53" s="1" t="s">
        <v>210</v>
      </c>
      <c r="B53" s="1" t="s">
        <v>66</v>
      </c>
      <c r="C53" s="69">
        <v>820</v>
      </c>
      <c r="D53" s="69">
        <v>534</v>
      </c>
      <c r="E53" s="31">
        <v>0.65121951219512197</v>
      </c>
      <c r="F53" s="69">
        <v>101</v>
      </c>
      <c r="G53" s="69">
        <v>67</v>
      </c>
      <c r="H53" s="33">
        <v>0.6633663366336634</v>
      </c>
      <c r="I53" s="69">
        <v>1472</v>
      </c>
      <c r="J53" s="69">
        <v>653</v>
      </c>
      <c r="K53" s="42">
        <v>0.44361413043478259</v>
      </c>
      <c r="L53" s="69">
        <v>2393</v>
      </c>
      <c r="M53" s="69">
        <v>1254</v>
      </c>
      <c r="N53" s="30">
        <v>0.52402841621395735</v>
      </c>
      <c r="P53" s="1" t="s">
        <v>66</v>
      </c>
      <c r="Q53" s="69">
        <v>1254</v>
      </c>
      <c r="R53" s="69">
        <v>1027</v>
      </c>
      <c r="S53" s="69">
        <v>2281</v>
      </c>
    </row>
    <row r="54" spans="1:19" x14ac:dyDescent="0.25">
      <c r="A54" s="1" t="s">
        <v>210</v>
      </c>
      <c r="B54" s="1" t="s">
        <v>37</v>
      </c>
      <c r="C54" s="69">
        <v>731</v>
      </c>
      <c r="D54" s="69">
        <v>600</v>
      </c>
      <c r="E54" s="31">
        <v>0.82079343365253077</v>
      </c>
      <c r="F54" s="69">
        <v>91</v>
      </c>
      <c r="G54" s="69">
        <v>85</v>
      </c>
      <c r="H54" s="33">
        <v>0.93406593406593408</v>
      </c>
      <c r="I54" s="69">
        <v>2718</v>
      </c>
      <c r="J54" s="69">
        <v>1737</v>
      </c>
      <c r="K54" s="42">
        <v>0.63907284768211925</v>
      </c>
      <c r="L54" s="69">
        <v>3540</v>
      </c>
      <c r="M54" s="69">
        <v>2422</v>
      </c>
      <c r="N54" s="30">
        <v>0.68418079096045192</v>
      </c>
      <c r="P54" s="1" t="s">
        <v>37</v>
      </c>
      <c r="Q54" s="69">
        <v>2422</v>
      </c>
      <c r="R54" s="69">
        <v>2407</v>
      </c>
      <c r="S54" s="69">
        <v>4829</v>
      </c>
    </row>
    <row r="55" spans="1:19" x14ac:dyDescent="0.25">
      <c r="A55" s="1" t="s">
        <v>210</v>
      </c>
      <c r="B55" s="1" t="s">
        <v>62</v>
      </c>
      <c r="C55" s="69">
        <v>1159</v>
      </c>
      <c r="D55" s="69">
        <v>867</v>
      </c>
      <c r="E55" s="31">
        <v>0.74805867126833481</v>
      </c>
      <c r="F55" s="69">
        <v>151</v>
      </c>
      <c r="G55" s="69">
        <v>136</v>
      </c>
      <c r="H55" s="33">
        <v>0.90066225165562919</v>
      </c>
      <c r="I55" s="69">
        <v>2127</v>
      </c>
      <c r="J55" s="69">
        <v>1136</v>
      </c>
      <c r="K55" s="42">
        <v>0.53408556652562289</v>
      </c>
      <c r="L55" s="69">
        <v>3437</v>
      </c>
      <c r="M55" s="69">
        <v>2139</v>
      </c>
      <c r="N55" s="30">
        <v>0.62234506837358161</v>
      </c>
      <c r="P55" s="1" t="s">
        <v>62</v>
      </c>
      <c r="Q55" s="69">
        <v>2139</v>
      </c>
      <c r="R55" s="69">
        <v>2633</v>
      </c>
      <c r="S55" s="69">
        <v>4772</v>
      </c>
    </row>
    <row r="56" spans="1:19" x14ac:dyDescent="0.25">
      <c r="A56" s="1" t="s">
        <v>207</v>
      </c>
      <c r="B56" s="1" t="s">
        <v>17</v>
      </c>
      <c r="C56" s="69">
        <v>814</v>
      </c>
      <c r="D56" s="69">
        <v>693</v>
      </c>
      <c r="E56" s="31">
        <v>0.85135135135135132</v>
      </c>
      <c r="F56" s="69">
        <v>108</v>
      </c>
      <c r="G56" s="69">
        <v>86</v>
      </c>
      <c r="H56" s="33">
        <v>0.79629629629629628</v>
      </c>
      <c r="I56" s="69">
        <v>3340</v>
      </c>
      <c r="J56" s="69">
        <v>2277</v>
      </c>
      <c r="K56" s="42">
        <v>0.68173652694610776</v>
      </c>
      <c r="L56" s="69">
        <v>4262</v>
      </c>
      <c r="M56" s="69">
        <v>3056</v>
      </c>
      <c r="N56" s="30">
        <v>0.7170342562177382</v>
      </c>
      <c r="P56" s="1" t="s">
        <v>17</v>
      </c>
      <c r="Q56" s="69">
        <v>3056</v>
      </c>
      <c r="R56" s="69">
        <v>2700</v>
      </c>
      <c r="S56" s="69">
        <v>5756</v>
      </c>
    </row>
    <row r="57" spans="1:19" x14ac:dyDescent="0.25">
      <c r="A57" s="1" t="s">
        <v>210</v>
      </c>
      <c r="B57" s="1" t="s">
        <v>58</v>
      </c>
      <c r="C57" s="69">
        <v>3277</v>
      </c>
      <c r="D57" s="69">
        <v>1444</v>
      </c>
      <c r="E57" s="31">
        <v>0.44064693317058284</v>
      </c>
      <c r="F57" s="69">
        <v>434</v>
      </c>
      <c r="G57" s="69">
        <v>274</v>
      </c>
      <c r="H57" s="33">
        <v>0.63133640552995396</v>
      </c>
      <c r="I57" s="69">
        <v>7172</v>
      </c>
      <c r="J57" s="69">
        <v>3068</v>
      </c>
      <c r="K57" s="42">
        <v>0.42777467930842161</v>
      </c>
      <c r="L57" s="69">
        <v>10883</v>
      </c>
      <c r="M57" s="69">
        <v>4786</v>
      </c>
      <c r="N57" s="30">
        <v>0.43976844620049621</v>
      </c>
      <c r="P57" s="1" t="s">
        <v>58</v>
      </c>
      <c r="Q57" s="69">
        <v>4786</v>
      </c>
      <c r="R57" s="69">
        <v>4533</v>
      </c>
      <c r="S57" s="69">
        <v>9319</v>
      </c>
    </row>
    <row r="58" spans="1:19" x14ac:dyDescent="0.25">
      <c r="A58" s="1" t="s">
        <v>207</v>
      </c>
      <c r="B58" s="1" t="s">
        <v>77</v>
      </c>
      <c r="C58" s="69">
        <v>689</v>
      </c>
      <c r="D58" s="69">
        <v>556</v>
      </c>
      <c r="E58" s="31">
        <v>0.80696661828737304</v>
      </c>
      <c r="F58" s="69">
        <v>101</v>
      </c>
      <c r="G58" s="69">
        <v>88</v>
      </c>
      <c r="H58" s="33">
        <v>0.87128712871287128</v>
      </c>
      <c r="I58" s="69">
        <v>2492</v>
      </c>
      <c r="J58" s="69">
        <v>1511</v>
      </c>
      <c r="K58" s="42">
        <v>0.6063402889245586</v>
      </c>
      <c r="L58" s="69">
        <v>3282</v>
      </c>
      <c r="M58" s="69">
        <v>2155</v>
      </c>
      <c r="N58" s="30">
        <v>0.65661182205971969</v>
      </c>
      <c r="P58" s="1" t="s">
        <v>77</v>
      </c>
      <c r="Q58" s="69">
        <v>2155</v>
      </c>
      <c r="R58" s="69">
        <v>1640</v>
      </c>
      <c r="S58" s="69">
        <v>3795</v>
      </c>
    </row>
    <row r="59" spans="1:19" x14ac:dyDescent="0.25">
      <c r="A59" s="1" t="s">
        <v>210</v>
      </c>
      <c r="B59" s="1" t="s">
        <v>35</v>
      </c>
      <c r="C59" s="69">
        <v>2514</v>
      </c>
      <c r="D59" s="69">
        <v>1432</v>
      </c>
      <c r="E59" s="31">
        <v>0.56961018297533805</v>
      </c>
      <c r="F59" s="69">
        <v>362</v>
      </c>
      <c r="G59" s="69">
        <v>200</v>
      </c>
      <c r="H59" s="33">
        <v>0.5524861878453039</v>
      </c>
      <c r="I59" s="69">
        <v>4734</v>
      </c>
      <c r="J59" s="69">
        <v>2220</v>
      </c>
      <c r="K59" s="42">
        <v>0.46894803548795944</v>
      </c>
      <c r="L59" s="69">
        <v>7610</v>
      </c>
      <c r="M59" s="69">
        <v>3852</v>
      </c>
      <c r="N59" s="30">
        <v>0.50617608409986858</v>
      </c>
      <c r="P59" s="1" t="s">
        <v>35</v>
      </c>
      <c r="Q59" s="69">
        <v>3852</v>
      </c>
      <c r="R59" s="69">
        <v>4599</v>
      </c>
      <c r="S59" s="69">
        <v>8451</v>
      </c>
    </row>
    <row r="60" spans="1:19" x14ac:dyDescent="0.25">
      <c r="A60" s="1" t="s">
        <v>208</v>
      </c>
      <c r="B60" s="1" t="s">
        <v>54</v>
      </c>
      <c r="C60" s="69">
        <v>2706</v>
      </c>
      <c r="D60" s="69">
        <v>1576</v>
      </c>
      <c r="E60" s="31">
        <v>0.58240946045824094</v>
      </c>
      <c r="F60" s="69">
        <v>371</v>
      </c>
      <c r="G60" s="69">
        <v>253</v>
      </c>
      <c r="H60" s="33">
        <v>0.68194070080862534</v>
      </c>
      <c r="I60" s="69">
        <v>4062</v>
      </c>
      <c r="J60" s="69">
        <v>2572</v>
      </c>
      <c r="K60" s="42">
        <v>0.63318562284588875</v>
      </c>
      <c r="L60" s="69">
        <v>7139</v>
      </c>
      <c r="M60" s="69">
        <v>4401</v>
      </c>
      <c r="N60" s="30">
        <v>0.61647289536349625</v>
      </c>
      <c r="P60" s="1" t="s">
        <v>54</v>
      </c>
      <c r="Q60" s="69">
        <v>4401</v>
      </c>
      <c r="R60" s="69">
        <v>4978</v>
      </c>
      <c r="S60" s="69">
        <v>9379</v>
      </c>
    </row>
    <row r="61" spans="1:19" x14ac:dyDescent="0.25">
      <c r="A61" s="1" t="s">
        <v>210</v>
      </c>
      <c r="B61" s="1" t="s">
        <v>11</v>
      </c>
      <c r="C61" s="69">
        <v>869</v>
      </c>
      <c r="D61" s="69">
        <v>631</v>
      </c>
      <c r="E61" s="31">
        <v>0.72612197928653621</v>
      </c>
      <c r="F61" s="69">
        <v>125</v>
      </c>
      <c r="G61" s="69">
        <v>58</v>
      </c>
      <c r="H61" s="33">
        <v>0.46400000000000002</v>
      </c>
      <c r="I61" s="69">
        <v>2469</v>
      </c>
      <c r="J61" s="69">
        <v>1511</v>
      </c>
      <c r="K61" s="42">
        <v>0.61198865937626568</v>
      </c>
      <c r="L61" s="69">
        <v>3463</v>
      </c>
      <c r="M61" s="69">
        <v>2200</v>
      </c>
      <c r="N61" s="30">
        <v>0.63528732313023395</v>
      </c>
      <c r="P61" s="1" t="s">
        <v>11</v>
      </c>
      <c r="Q61" s="69">
        <v>2200</v>
      </c>
      <c r="R61" s="69">
        <v>2221</v>
      </c>
      <c r="S61" s="69">
        <v>4421</v>
      </c>
    </row>
    <row r="62" spans="1:19" x14ac:dyDescent="0.25">
      <c r="A62" s="1" t="s">
        <v>207</v>
      </c>
      <c r="B62" s="1" t="s">
        <v>20</v>
      </c>
      <c r="C62" s="69">
        <v>938</v>
      </c>
      <c r="D62" s="69">
        <v>650</v>
      </c>
      <c r="E62" s="31">
        <v>0.69296375266524524</v>
      </c>
      <c r="F62" s="69">
        <v>144</v>
      </c>
      <c r="G62" s="69">
        <v>86</v>
      </c>
      <c r="H62" s="33">
        <v>0.59722222222222221</v>
      </c>
      <c r="I62" s="69">
        <v>3156</v>
      </c>
      <c r="J62" s="69">
        <v>2240</v>
      </c>
      <c r="K62" s="42">
        <v>0.70975918884664135</v>
      </c>
      <c r="L62" s="69">
        <v>4238</v>
      </c>
      <c r="M62" s="69">
        <v>2976</v>
      </c>
      <c r="N62" s="30">
        <v>0.7022180273714016</v>
      </c>
      <c r="P62" s="1" t="s">
        <v>20</v>
      </c>
      <c r="Q62" s="69">
        <v>2976</v>
      </c>
      <c r="R62" s="69">
        <v>2773</v>
      </c>
      <c r="S62" s="69">
        <v>5749</v>
      </c>
    </row>
    <row r="63" spans="1:19" x14ac:dyDescent="0.25">
      <c r="A63" s="1" t="s">
        <v>207</v>
      </c>
      <c r="B63" s="1" t="s">
        <v>80</v>
      </c>
      <c r="C63" s="69">
        <v>633</v>
      </c>
      <c r="D63" s="69">
        <v>550</v>
      </c>
      <c r="E63" s="31">
        <v>0.86887835703001581</v>
      </c>
      <c r="F63" s="69">
        <v>79</v>
      </c>
      <c r="G63" s="69">
        <v>85</v>
      </c>
      <c r="H63" s="33">
        <v>1.0759493670886076</v>
      </c>
      <c r="I63" s="69">
        <v>2618</v>
      </c>
      <c r="J63" s="69">
        <v>1528</v>
      </c>
      <c r="K63" s="42">
        <v>0.58365164247517187</v>
      </c>
      <c r="L63" s="69">
        <v>3330</v>
      </c>
      <c r="M63" s="69">
        <v>2163</v>
      </c>
      <c r="N63" s="30">
        <v>0.64954954954954958</v>
      </c>
      <c r="P63" s="1" t="s">
        <v>80</v>
      </c>
      <c r="Q63" s="69">
        <v>2163</v>
      </c>
      <c r="R63" s="69">
        <v>1924</v>
      </c>
      <c r="S63" s="69">
        <v>4087</v>
      </c>
    </row>
    <row r="64" spans="1:19" x14ac:dyDescent="0.25">
      <c r="A64" s="1" t="s">
        <v>209</v>
      </c>
      <c r="B64" s="1" t="s">
        <v>4</v>
      </c>
      <c r="C64" s="69">
        <v>14575</v>
      </c>
      <c r="D64" s="69">
        <v>7828</v>
      </c>
      <c r="E64" s="31">
        <v>0.53708404802744425</v>
      </c>
      <c r="F64" s="69">
        <v>1971</v>
      </c>
      <c r="G64" s="69">
        <v>1475</v>
      </c>
      <c r="H64" s="33">
        <v>0.74835109081684426</v>
      </c>
      <c r="I64" s="69">
        <v>23591</v>
      </c>
      <c r="J64" s="69">
        <v>13133</v>
      </c>
      <c r="K64" s="42">
        <v>0.55669534992158032</v>
      </c>
      <c r="L64" s="69">
        <v>40137</v>
      </c>
      <c r="M64" s="69">
        <v>22436</v>
      </c>
      <c r="N64" s="30">
        <v>0.55898547474898475</v>
      </c>
      <c r="P64" s="1" t="s">
        <v>4</v>
      </c>
      <c r="Q64" s="69">
        <v>22436</v>
      </c>
      <c r="R64" s="69">
        <v>27451</v>
      </c>
      <c r="S64" s="69">
        <v>49887</v>
      </c>
    </row>
    <row r="65" spans="1:19" x14ac:dyDescent="0.25">
      <c r="A65" s="1" t="s">
        <v>209</v>
      </c>
      <c r="B65" s="1" t="s">
        <v>83</v>
      </c>
      <c r="C65" s="69">
        <v>919</v>
      </c>
      <c r="D65" s="69">
        <v>608</v>
      </c>
      <c r="E65" s="31">
        <v>0.66158868335146903</v>
      </c>
      <c r="F65" s="69">
        <v>125</v>
      </c>
      <c r="G65" s="69">
        <v>116</v>
      </c>
      <c r="H65" s="33">
        <v>0.92800000000000005</v>
      </c>
      <c r="I65" s="69">
        <v>2666</v>
      </c>
      <c r="J65" s="69">
        <v>1381</v>
      </c>
      <c r="K65" s="42">
        <v>0.51800450112528129</v>
      </c>
      <c r="L65" s="69">
        <v>3710</v>
      </c>
      <c r="M65" s="69">
        <v>2105</v>
      </c>
      <c r="N65" s="30">
        <v>0.56738544474393526</v>
      </c>
      <c r="P65" s="1" t="s">
        <v>83</v>
      </c>
      <c r="Q65" s="69">
        <v>2105</v>
      </c>
      <c r="R65" s="69">
        <v>1729</v>
      </c>
      <c r="S65" s="69">
        <v>3834</v>
      </c>
    </row>
    <row r="66" spans="1:19" x14ac:dyDescent="0.25">
      <c r="A66" s="1" t="s">
        <v>210</v>
      </c>
      <c r="B66" s="1" t="s">
        <v>40</v>
      </c>
      <c r="C66" s="69">
        <v>3234</v>
      </c>
      <c r="D66" s="69">
        <v>1558</v>
      </c>
      <c r="E66" s="31">
        <v>0.48175633889919606</v>
      </c>
      <c r="F66" s="69">
        <v>414</v>
      </c>
      <c r="G66" s="69">
        <v>349</v>
      </c>
      <c r="H66" s="33">
        <v>0.84299516908212557</v>
      </c>
      <c r="I66" s="69">
        <v>8266</v>
      </c>
      <c r="J66" s="69">
        <v>4222</v>
      </c>
      <c r="K66" s="42">
        <v>0.51076699733849507</v>
      </c>
      <c r="L66" s="69">
        <v>11914</v>
      </c>
      <c r="M66" s="69">
        <v>6129</v>
      </c>
      <c r="N66" s="30">
        <v>0.51443679704549272</v>
      </c>
      <c r="P66" s="1" t="s">
        <v>40</v>
      </c>
      <c r="Q66" s="69">
        <v>6129</v>
      </c>
      <c r="R66" s="69">
        <v>4785</v>
      </c>
      <c r="S66" s="69">
        <v>10914</v>
      </c>
    </row>
    <row r="67" spans="1:19" x14ac:dyDescent="0.25">
      <c r="A67" s="1" t="s">
        <v>207</v>
      </c>
      <c r="B67" s="1" t="s">
        <v>28</v>
      </c>
      <c r="C67" s="69">
        <v>1368</v>
      </c>
      <c r="D67" s="69">
        <v>907</v>
      </c>
      <c r="E67" s="31">
        <v>0.66301169590643272</v>
      </c>
      <c r="F67" s="69">
        <v>179</v>
      </c>
      <c r="G67" s="69">
        <v>145</v>
      </c>
      <c r="H67" s="33">
        <v>0.81005586592178769</v>
      </c>
      <c r="I67" s="69">
        <v>3036</v>
      </c>
      <c r="J67" s="69">
        <v>2186</v>
      </c>
      <c r="K67" s="42">
        <v>0.72002635046113306</v>
      </c>
      <c r="L67" s="69">
        <v>4583</v>
      </c>
      <c r="M67" s="69">
        <v>3238</v>
      </c>
      <c r="N67" s="30">
        <v>0.70652411084442501</v>
      </c>
      <c r="P67" s="1" t="s">
        <v>28</v>
      </c>
      <c r="Q67" s="69">
        <v>3238</v>
      </c>
      <c r="R67" s="69">
        <v>3395</v>
      </c>
      <c r="S67" s="69">
        <v>6633</v>
      </c>
    </row>
    <row r="68" spans="1:19" x14ac:dyDescent="0.25">
      <c r="A68" s="1" t="s">
        <v>209</v>
      </c>
      <c r="B68" s="1" t="s">
        <v>75</v>
      </c>
      <c r="C68" s="69">
        <v>867</v>
      </c>
      <c r="D68" s="69">
        <v>623</v>
      </c>
      <c r="E68" s="31">
        <v>0.71856978085351786</v>
      </c>
      <c r="F68" s="69">
        <v>124</v>
      </c>
      <c r="G68" s="69">
        <v>108</v>
      </c>
      <c r="H68" s="33">
        <v>0.87096774193548387</v>
      </c>
      <c r="I68" s="69">
        <v>2624</v>
      </c>
      <c r="J68" s="69">
        <v>1615</v>
      </c>
      <c r="K68" s="42">
        <v>0.61547256097560976</v>
      </c>
      <c r="L68" s="69">
        <v>3615</v>
      </c>
      <c r="M68" s="69">
        <v>2346</v>
      </c>
      <c r="N68" s="30">
        <v>0.64896265560165978</v>
      </c>
      <c r="P68" s="1" t="s">
        <v>75</v>
      </c>
      <c r="Q68" s="69">
        <v>2346</v>
      </c>
      <c r="R68" s="69">
        <v>1593</v>
      </c>
      <c r="S68" s="69">
        <v>3939</v>
      </c>
    </row>
    <row r="69" spans="1:19" x14ac:dyDescent="0.25">
      <c r="A69" s="1" t="s">
        <v>210</v>
      </c>
      <c r="B69" s="1" t="s">
        <v>56</v>
      </c>
      <c r="C69" s="69">
        <v>1549</v>
      </c>
      <c r="D69" s="69">
        <v>905</v>
      </c>
      <c r="E69" s="31">
        <v>0.58424790187217557</v>
      </c>
      <c r="F69" s="69">
        <v>202</v>
      </c>
      <c r="G69" s="69">
        <v>114</v>
      </c>
      <c r="H69" s="33">
        <v>0.5643564356435643</v>
      </c>
      <c r="I69" s="69">
        <v>5330</v>
      </c>
      <c r="J69" s="69">
        <v>3007</v>
      </c>
      <c r="K69" s="42">
        <v>0.56416510318949342</v>
      </c>
      <c r="L69" s="69">
        <v>7081</v>
      </c>
      <c r="M69" s="69">
        <v>4026</v>
      </c>
      <c r="N69" s="30">
        <v>0.56856376218048299</v>
      </c>
      <c r="P69" s="1" t="s">
        <v>56</v>
      </c>
      <c r="Q69" s="69">
        <v>4026</v>
      </c>
      <c r="R69" s="69">
        <v>4495</v>
      </c>
      <c r="S69" s="69">
        <v>8521</v>
      </c>
    </row>
    <row r="70" spans="1:19" x14ac:dyDescent="0.25">
      <c r="A70" s="1" t="s">
        <v>208</v>
      </c>
      <c r="B70" s="1" t="s">
        <v>81</v>
      </c>
      <c r="C70" s="69">
        <v>1480</v>
      </c>
      <c r="D70" s="69">
        <v>1082</v>
      </c>
      <c r="E70" s="31">
        <v>0.73108108108108105</v>
      </c>
      <c r="F70" s="69">
        <v>195</v>
      </c>
      <c r="G70" s="69">
        <v>164</v>
      </c>
      <c r="H70" s="33">
        <v>0.84102564102564104</v>
      </c>
      <c r="I70" s="69">
        <v>3436</v>
      </c>
      <c r="J70" s="69">
        <v>1805</v>
      </c>
      <c r="K70" s="42">
        <v>0.5253201396973225</v>
      </c>
      <c r="L70" s="69">
        <v>5111</v>
      </c>
      <c r="M70" s="69">
        <v>3051</v>
      </c>
      <c r="N70" s="30">
        <v>0.59694775973390724</v>
      </c>
      <c r="P70" s="1" t="s">
        <v>81</v>
      </c>
      <c r="Q70" s="69">
        <v>3051</v>
      </c>
      <c r="R70" s="69">
        <v>3044</v>
      </c>
      <c r="S70" s="69">
        <v>6095</v>
      </c>
    </row>
    <row r="71" spans="1:19" x14ac:dyDescent="0.25">
      <c r="A71" s="1" t="s">
        <v>208</v>
      </c>
      <c r="B71" s="1" t="s">
        <v>86</v>
      </c>
      <c r="C71" s="69">
        <v>416</v>
      </c>
      <c r="D71" s="69">
        <v>249</v>
      </c>
      <c r="E71" s="31">
        <v>0.59855769230769229</v>
      </c>
      <c r="F71" s="69">
        <v>60</v>
      </c>
      <c r="G71" s="69">
        <v>37</v>
      </c>
      <c r="H71" s="33">
        <v>0.6166666666666667</v>
      </c>
      <c r="I71" s="69">
        <v>1151</v>
      </c>
      <c r="J71" s="69">
        <v>681</v>
      </c>
      <c r="K71" s="42">
        <v>0.5916594265855778</v>
      </c>
      <c r="L71" s="69">
        <v>1627</v>
      </c>
      <c r="M71" s="69">
        <v>967</v>
      </c>
      <c r="N71" s="30">
        <v>0.59434542102028276</v>
      </c>
      <c r="P71" s="1" t="s">
        <v>86</v>
      </c>
      <c r="Q71" s="69">
        <v>967</v>
      </c>
      <c r="R71" s="69">
        <v>923</v>
      </c>
      <c r="S71" s="69">
        <v>1890</v>
      </c>
    </row>
    <row r="72" spans="1:19" x14ac:dyDescent="0.25">
      <c r="A72" s="1" t="s">
        <v>210</v>
      </c>
      <c r="B72" s="1" t="s">
        <v>70</v>
      </c>
      <c r="C72" s="69">
        <v>1360</v>
      </c>
      <c r="D72" s="69">
        <v>989</v>
      </c>
      <c r="E72" s="31">
        <v>0.72720588235294115</v>
      </c>
      <c r="F72" s="69">
        <v>172</v>
      </c>
      <c r="G72" s="69">
        <v>173</v>
      </c>
      <c r="H72" s="33">
        <v>1.0058139534883721</v>
      </c>
      <c r="I72" s="69">
        <v>3449</v>
      </c>
      <c r="J72" s="69">
        <v>2074</v>
      </c>
      <c r="K72" s="42">
        <v>0.60133371991881701</v>
      </c>
      <c r="L72" s="69">
        <v>4981</v>
      </c>
      <c r="M72" s="69">
        <v>3236</v>
      </c>
      <c r="N72" s="30">
        <v>0.64966874121662321</v>
      </c>
      <c r="P72" s="1" t="s">
        <v>70</v>
      </c>
      <c r="Q72" s="69">
        <v>3236</v>
      </c>
      <c r="R72" s="69">
        <v>2949</v>
      </c>
      <c r="S72" s="69">
        <v>6185</v>
      </c>
    </row>
    <row r="73" spans="1:19" x14ac:dyDescent="0.25">
      <c r="A73" s="1" t="s">
        <v>210</v>
      </c>
      <c r="B73" s="1" t="s">
        <v>45</v>
      </c>
      <c r="C73" s="69">
        <v>939</v>
      </c>
      <c r="D73" s="69">
        <v>585</v>
      </c>
      <c r="E73" s="31">
        <v>0.6230031948881789</v>
      </c>
      <c r="F73" s="69">
        <v>131</v>
      </c>
      <c r="G73" s="69">
        <v>75</v>
      </c>
      <c r="H73" s="33">
        <v>0.5725190839694656</v>
      </c>
      <c r="I73" s="69">
        <v>2886</v>
      </c>
      <c r="J73" s="69">
        <v>1937</v>
      </c>
      <c r="K73" s="42">
        <v>0.6711711711711712</v>
      </c>
      <c r="L73" s="69">
        <v>3956</v>
      </c>
      <c r="M73" s="69">
        <v>2597</v>
      </c>
      <c r="N73" s="30">
        <v>0.65647118301314455</v>
      </c>
      <c r="P73" s="1" t="s">
        <v>45</v>
      </c>
      <c r="Q73" s="69">
        <v>2597</v>
      </c>
      <c r="R73" s="69">
        <v>2072</v>
      </c>
      <c r="S73" s="69">
        <v>4669</v>
      </c>
    </row>
    <row r="74" spans="1:19" x14ac:dyDescent="0.25">
      <c r="A74" s="1" t="s">
        <v>208</v>
      </c>
      <c r="B74" s="1" t="s">
        <v>51</v>
      </c>
      <c r="C74" s="69">
        <v>3790</v>
      </c>
      <c r="D74" s="69">
        <v>2407</v>
      </c>
      <c r="E74" s="31">
        <v>0.63509234828496042</v>
      </c>
      <c r="F74" s="69">
        <v>527</v>
      </c>
      <c r="G74" s="69">
        <v>432</v>
      </c>
      <c r="H74" s="33">
        <v>0.81973434535104361</v>
      </c>
      <c r="I74" s="69">
        <v>8960</v>
      </c>
      <c r="J74" s="69">
        <v>4673</v>
      </c>
      <c r="K74" s="42">
        <v>0.52154017857142854</v>
      </c>
      <c r="L74" s="69">
        <v>13277</v>
      </c>
      <c r="M74" s="69">
        <v>7512</v>
      </c>
      <c r="N74" s="30">
        <v>0.56579046471341421</v>
      </c>
      <c r="P74" s="1" t="s">
        <v>51</v>
      </c>
      <c r="Q74" s="69">
        <v>7512</v>
      </c>
      <c r="R74" s="69">
        <v>8115</v>
      </c>
      <c r="S74" s="69">
        <v>15627</v>
      </c>
    </row>
    <row r="75" spans="1:19" x14ac:dyDescent="0.25">
      <c r="A75" s="1" t="s">
        <v>209</v>
      </c>
      <c r="B75" s="1" t="s">
        <v>59</v>
      </c>
      <c r="C75" s="69">
        <v>1248</v>
      </c>
      <c r="D75" s="69">
        <v>918</v>
      </c>
      <c r="E75" s="31">
        <v>0.73557692307692313</v>
      </c>
      <c r="F75" s="69">
        <v>163</v>
      </c>
      <c r="G75" s="69">
        <v>130</v>
      </c>
      <c r="H75" s="33">
        <v>0.7975460122699386</v>
      </c>
      <c r="I75" s="69">
        <v>3866</v>
      </c>
      <c r="J75" s="69">
        <v>2237</v>
      </c>
      <c r="K75" s="42">
        <v>0.57863424728401447</v>
      </c>
      <c r="L75" s="69">
        <v>5277</v>
      </c>
      <c r="M75" s="69">
        <v>3285</v>
      </c>
      <c r="N75" s="30">
        <v>0.6225127913587265</v>
      </c>
      <c r="P75" s="1" t="s">
        <v>59</v>
      </c>
      <c r="Q75" s="69">
        <v>3285</v>
      </c>
      <c r="R75" s="69">
        <v>3072</v>
      </c>
      <c r="S75" s="69">
        <v>6357</v>
      </c>
    </row>
    <row r="76" spans="1:19" x14ac:dyDescent="0.25">
      <c r="A76" s="1" t="s">
        <v>208</v>
      </c>
      <c r="B76" s="1" t="s">
        <v>73</v>
      </c>
      <c r="C76" s="69">
        <v>1824</v>
      </c>
      <c r="D76" s="69">
        <v>1455</v>
      </c>
      <c r="E76" s="31">
        <v>0.79769736842105265</v>
      </c>
      <c r="F76" s="69">
        <v>252</v>
      </c>
      <c r="G76" s="69">
        <v>254</v>
      </c>
      <c r="H76" s="33">
        <v>1.0079365079365079</v>
      </c>
      <c r="I76" s="69">
        <v>3421</v>
      </c>
      <c r="J76" s="69">
        <v>1923</v>
      </c>
      <c r="K76" s="42">
        <v>0.56211634025138846</v>
      </c>
      <c r="L76" s="69">
        <v>5497</v>
      </c>
      <c r="M76" s="69">
        <v>3632</v>
      </c>
      <c r="N76" s="30">
        <v>0.6607240312897944</v>
      </c>
      <c r="P76" s="1" t="s">
        <v>73</v>
      </c>
      <c r="Q76" s="69">
        <v>3632</v>
      </c>
      <c r="R76" s="69">
        <v>3817</v>
      </c>
      <c r="S76" s="69">
        <v>7449</v>
      </c>
    </row>
    <row r="77" spans="1:19" x14ac:dyDescent="0.25">
      <c r="A77" s="1" t="s">
        <v>208</v>
      </c>
      <c r="B77" s="1" t="s">
        <v>71</v>
      </c>
      <c r="C77" s="69">
        <v>1885</v>
      </c>
      <c r="D77" s="69">
        <v>1109</v>
      </c>
      <c r="E77" s="31">
        <v>0.58832891246684349</v>
      </c>
      <c r="F77" s="69">
        <v>244</v>
      </c>
      <c r="G77" s="69">
        <v>204</v>
      </c>
      <c r="H77" s="33">
        <v>0.83606557377049184</v>
      </c>
      <c r="I77" s="69">
        <v>3920</v>
      </c>
      <c r="J77" s="69">
        <v>1945</v>
      </c>
      <c r="K77" s="42">
        <v>0.49617346938775508</v>
      </c>
      <c r="L77" s="69">
        <v>6049</v>
      </c>
      <c r="M77" s="69">
        <v>3258</v>
      </c>
      <c r="N77" s="30">
        <v>0.53860142172259873</v>
      </c>
      <c r="P77" s="1" t="s">
        <v>71</v>
      </c>
      <c r="Q77" s="69">
        <v>3258</v>
      </c>
      <c r="R77" s="69">
        <v>4039</v>
      </c>
      <c r="S77" s="69">
        <v>7297</v>
      </c>
    </row>
    <row r="78" spans="1:19" x14ac:dyDescent="0.25">
      <c r="A78" s="1" t="s">
        <v>210</v>
      </c>
      <c r="B78" s="1" t="s">
        <v>50</v>
      </c>
      <c r="C78" s="69">
        <v>1820</v>
      </c>
      <c r="D78" s="69">
        <v>1017</v>
      </c>
      <c r="E78" s="31">
        <v>0.5587912087912088</v>
      </c>
      <c r="F78" s="69">
        <v>236</v>
      </c>
      <c r="G78" s="69">
        <v>161</v>
      </c>
      <c r="H78" s="33">
        <v>0.68220338983050843</v>
      </c>
      <c r="I78" s="69">
        <v>4129</v>
      </c>
      <c r="J78" s="69">
        <v>2090</v>
      </c>
      <c r="K78" s="42">
        <v>0.50617582949866791</v>
      </c>
      <c r="L78" s="69">
        <v>6185</v>
      </c>
      <c r="M78" s="69">
        <v>3268</v>
      </c>
      <c r="N78" s="30">
        <v>0.52837510105092966</v>
      </c>
      <c r="P78" s="1" t="s">
        <v>50</v>
      </c>
      <c r="Q78" s="69">
        <v>3268</v>
      </c>
      <c r="R78" s="69">
        <v>2643</v>
      </c>
      <c r="S78" s="69">
        <v>5911</v>
      </c>
    </row>
    <row r="79" spans="1:19" x14ac:dyDescent="0.25">
      <c r="A79" s="1" t="s">
        <v>208</v>
      </c>
      <c r="B79" s="1" t="s">
        <v>82</v>
      </c>
      <c r="C79" s="69">
        <v>485</v>
      </c>
      <c r="D79" s="69">
        <v>485</v>
      </c>
      <c r="E79" s="31">
        <v>1</v>
      </c>
      <c r="F79" s="69">
        <v>68</v>
      </c>
      <c r="G79" s="69">
        <v>83</v>
      </c>
      <c r="H79" s="33">
        <v>1.2205882352941178</v>
      </c>
      <c r="I79" s="69">
        <v>1395</v>
      </c>
      <c r="J79" s="69">
        <v>943</v>
      </c>
      <c r="K79" s="42">
        <v>0.67598566308243724</v>
      </c>
      <c r="L79" s="69">
        <v>1948</v>
      </c>
      <c r="M79" s="69">
        <v>1511</v>
      </c>
      <c r="N79" s="30">
        <v>0.77566735112936347</v>
      </c>
      <c r="P79" s="1" t="s">
        <v>82</v>
      </c>
      <c r="Q79" s="69">
        <v>1511</v>
      </c>
      <c r="R79" s="69">
        <v>1297</v>
      </c>
      <c r="S79" s="69">
        <v>2808</v>
      </c>
    </row>
    <row r="80" spans="1:19" x14ac:dyDescent="0.25">
      <c r="A80" s="1" t="s">
        <v>210</v>
      </c>
      <c r="B80" s="1" t="s">
        <v>29</v>
      </c>
      <c r="C80" s="69">
        <v>1210</v>
      </c>
      <c r="D80" s="69">
        <v>830</v>
      </c>
      <c r="E80" s="31">
        <v>0.68595041322314054</v>
      </c>
      <c r="F80" s="69">
        <v>149</v>
      </c>
      <c r="G80" s="69">
        <v>113</v>
      </c>
      <c r="H80" s="33">
        <v>0.75838926174496646</v>
      </c>
      <c r="I80" s="69">
        <v>2332</v>
      </c>
      <c r="J80" s="69">
        <v>1268</v>
      </c>
      <c r="K80" s="42">
        <v>0.54373927958833623</v>
      </c>
      <c r="L80" s="69">
        <v>3691</v>
      </c>
      <c r="M80" s="69">
        <v>2211</v>
      </c>
      <c r="N80" s="30">
        <v>0.59902465456515852</v>
      </c>
      <c r="P80" s="1" t="s">
        <v>29</v>
      </c>
      <c r="Q80" s="69">
        <v>2211</v>
      </c>
      <c r="R80" s="69">
        <v>2741</v>
      </c>
      <c r="S80" s="69">
        <v>4952</v>
      </c>
    </row>
    <row r="81" spans="1:22" x14ac:dyDescent="0.25">
      <c r="A81" s="1" t="s">
        <v>209</v>
      </c>
      <c r="B81" s="1" t="s">
        <v>2</v>
      </c>
      <c r="C81" s="69">
        <v>1589</v>
      </c>
      <c r="D81" s="69">
        <v>1409</v>
      </c>
      <c r="E81" s="31">
        <v>0.88672120830711143</v>
      </c>
      <c r="F81" s="69">
        <v>231</v>
      </c>
      <c r="G81" s="69">
        <v>224</v>
      </c>
      <c r="H81" s="33">
        <v>0.96969696969696972</v>
      </c>
      <c r="I81" s="69">
        <v>3252</v>
      </c>
      <c r="J81" s="69">
        <v>2460</v>
      </c>
      <c r="K81" s="42">
        <v>0.75645756457564572</v>
      </c>
      <c r="L81" s="69">
        <v>5072</v>
      </c>
      <c r="M81" s="69">
        <v>4093</v>
      </c>
      <c r="N81" s="30">
        <v>0.80697949526813884</v>
      </c>
      <c r="P81" s="1" t="s">
        <v>2</v>
      </c>
      <c r="Q81" s="69">
        <v>4093</v>
      </c>
      <c r="R81" s="69">
        <v>3603</v>
      </c>
      <c r="S81" s="69">
        <v>7696</v>
      </c>
    </row>
    <row r="82" spans="1:22" x14ac:dyDescent="0.25">
      <c r="A82" s="1" t="s">
        <v>210</v>
      </c>
      <c r="B82" s="1" t="s">
        <v>61</v>
      </c>
      <c r="C82" s="69">
        <v>773</v>
      </c>
      <c r="D82" s="69">
        <v>482</v>
      </c>
      <c r="E82" s="31">
        <v>0.62354463130659765</v>
      </c>
      <c r="F82" s="69">
        <v>98</v>
      </c>
      <c r="G82" s="69">
        <v>67</v>
      </c>
      <c r="H82" s="33">
        <v>0.68367346938775508</v>
      </c>
      <c r="I82" s="69">
        <v>2337</v>
      </c>
      <c r="J82" s="69">
        <v>1415</v>
      </c>
      <c r="K82" s="42">
        <v>0.60547710740265293</v>
      </c>
      <c r="L82" s="69">
        <v>3208</v>
      </c>
      <c r="M82" s="69">
        <v>1964</v>
      </c>
      <c r="N82" s="30">
        <v>0.61221945137157108</v>
      </c>
      <c r="P82" s="1" t="s">
        <v>61</v>
      </c>
      <c r="Q82" s="69">
        <v>1964</v>
      </c>
      <c r="R82" s="69">
        <v>2072</v>
      </c>
      <c r="S82" s="69">
        <v>4036</v>
      </c>
    </row>
    <row r="83" spans="1:22" x14ac:dyDescent="0.25">
      <c r="A83" s="1" t="s">
        <v>207</v>
      </c>
      <c r="B83" s="1" t="s">
        <v>52</v>
      </c>
      <c r="C83" s="69">
        <v>832</v>
      </c>
      <c r="D83" s="69">
        <v>534</v>
      </c>
      <c r="E83" s="31">
        <v>0.64182692307692313</v>
      </c>
      <c r="F83" s="69">
        <v>83</v>
      </c>
      <c r="G83" s="69">
        <v>54</v>
      </c>
      <c r="H83" s="33">
        <v>0.6506024096385542</v>
      </c>
      <c r="I83" s="69">
        <v>2815</v>
      </c>
      <c r="J83" s="69">
        <v>1781</v>
      </c>
      <c r="K83" s="42">
        <v>0.6326820603907638</v>
      </c>
      <c r="L83" s="69">
        <v>3730</v>
      </c>
      <c r="M83" s="69">
        <v>2369</v>
      </c>
      <c r="N83" s="30">
        <v>0.63512064343163543</v>
      </c>
      <c r="P83" s="1" t="s">
        <v>52</v>
      </c>
      <c r="Q83" s="69">
        <v>2369</v>
      </c>
      <c r="R83" s="69">
        <v>2524</v>
      </c>
      <c r="S83" s="69">
        <v>4893</v>
      </c>
    </row>
    <row r="84" spans="1:22" x14ac:dyDescent="0.25">
      <c r="A84" s="1" t="s">
        <v>207</v>
      </c>
      <c r="B84" s="1" t="s">
        <v>55</v>
      </c>
      <c r="C84" s="69">
        <v>3646</v>
      </c>
      <c r="D84" s="69">
        <v>2265</v>
      </c>
      <c r="E84" s="31">
        <v>0.62122874382885351</v>
      </c>
      <c r="F84" s="69">
        <v>509</v>
      </c>
      <c r="G84" s="69">
        <v>475</v>
      </c>
      <c r="H84" s="33">
        <v>0.93320235756385073</v>
      </c>
      <c r="I84" s="69">
        <v>5947</v>
      </c>
      <c r="J84" s="69">
        <v>2806</v>
      </c>
      <c r="K84" s="42">
        <v>0.47183453842273415</v>
      </c>
      <c r="L84" s="69">
        <v>10102</v>
      </c>
      <c r="M84" s="69">
        <v>5546</v>
      </c>
      <c r="N84" s="30">
        <v>0.54900019798059785</v>
      </c>
      <c r="P84" s="1" t="s">
        <v>55</v>
      </c>
      <c r="Q84" s="69">
        <v>5546</v>
      </c>
      <c r="R84" s="69">
        <v>5413</v>
      </c>
      <c r="S84" s="69">
        <v>10959</v>
      </c>
      <c r="V84" t="s">
        <v>220</v>
      </c>
    </row>
    <row r="85" spans="1:22" x14ac:dyDescent="0.25">
      <c r="A85" s="1" t="s">
        <v>207</v>
      </c>
      <c r="B85" s="1" t="s">
        <v>42</v>
      </c>
      <c r="C85" s="69">
        <v>1509</v>
      </c>
      <c r="D85" s="69">
        <v>1140</v>
      </c>
      <c r="E85" s="31">
        <v>0.75546719681908547</v>
      </c>
      <c r="F85" s="69">
        <v>219</v>
      </c>
      <c r="G85" s="69">
        <v>157</v>
      </c>
      <c r="H85" s="33">
        <v>0.71689497716894979</v>
      </c>
      <c r="I85" s="69">
        <v>5012</v>
      </c>
      <c r="J85" s="69">
        <v>3276</v>
      </c>
      <c r="K85" s="42">
        <v>0.65363128491620115</v>
      </c>
      <c r="L85" s="69">
        <v>6740</v>
      </c>
      <c r="M85" s="69">
        <v>4573</v>
      </c>
      <c r="N85" s="30">
        <v>0.67848664688427296</v>
      </c>
      <c r="O85" s="7"/>
      <c r="P85" s="1" t="s">
        <v>42</v>
      </c>
      <c r="Q85" s="69">
        <v>4573</v>
      </c>
      <c r="R85" s="69">
        <v>4583</v>
      </c>
      <c r="S85" s="69">
        <v>9156</v>
      </c>
    </row>
    <row r="86" spans="1:22" x14ac:dyDescent="0.25">
      <c r="A86" s="1" t="s">
        <v>209</v>
      </c>
      <c r="B86" s="1" t="s">
        <v>78</v>
      </c>
      <c r="C86" s="69">
        <v>618</v>
      </c>
      <c r="D86" s="69">
        <v>392</v>
      </c>
      <c r="E86" s="31">
        <v>0.63430420711974111</v>
      </c>
      <c r="F86" s="69">
        <v>89</v>
      </c>
      <c r="G86" s="69">
        <v>85</v>
      </c>
      <c r="H86" s="33">
        <v>0.9550561797752809</v>
      </c>
      <c r="I86" s="69">
        <v>1591</v>
      </c>
      <c r="J86" s="69">
        <v>846</v>
      </c>
      <c r="K86" s="42">
        <v>0.53174104336895034</v>
      </c>
      <c r="L86" s="69">
        <v>2298</v>
      </c>
      <c r="M86" s="69">
        <v>1323</v>
      </c>
      <c r="N86" s="30">
        <v>0.57571801566579639</v>
      </c>
      <c r="P86" s="1" t="s">
        <v>78</v>
      </c>
      <c r="Q86" s="69">
        <v>1323</v>
      </c>
      <c r="R86" s="69">
        <v>1542</v>
      </c>
      <c r="S86" s="69">
        <v>2865</v>
      </c>
    </row>
    <row r="87" spans="1:22" x14ac:dyDescent="0.25">
      <c r="A87" s="1" t="s">
        <v>209</v>
      </c>
      <c r="B87" s="1" t="s">
        <v>65</v>
      </c>
      <c r="C87" s="69">
        <v>2391</v>
      </c>
      <c r="D87" s="69">
        <v>1228</v>
      </c>
      <c r="E87" s="31">
        <v>0.51359263906315344</v>
      </c>
      <c r="F87" s="69">
        <v>332</v>
      </c>
      <c r="G87" s="69">
        <v>261</v>
      </c>
      <c r="H87" s="33">
        <v>0.78614457831325302</v>
      </c>
      <c r="I87" s="69">
        <v>5864</v>
      </c>
      <c r="J87" s="69">
        <v>3008</v>
      </c>
      <c r="K87" s="42">
        <v>0.51296043656207368</v>
      </c>
      <c r="L87" s="69">
        <v>8587</v>
      </c>
      <c r="M87" s="69">
        <v>4497</v>
      </c>
      <c r="N87" s="30">
        <v>0.52369861418423203</v>
      </c>
      <c r="P87" s="1" t="s">
        <v>65</v>
      </c>
      <c r="Q87" s="69">
        <v>4497</v>
      </c>
      <c r="R87" s="69">
        <v>4260</v>
      </c>
      <c r="S87" s="69">
        <v>8757</v>
      </c>
    </row>
    <row r="88" spans="1:22" x14ac:dyDescent="0.25">
      <c r="A88" s="1" t="s">
        <v>210</v>
      </c>
      <c r="B88" s="1" t="s">
        <v>67</v>
      </c>
      <c r="C88" s="69">
        <v>732</v>
      </c>
      <c r="D88" s="69">
        <v>343</v>
      </c>
      <c r="E88" s="31">
        <v>0.46857923497267762</v>
      </c>
      <c r="F88" s="69">
        <v>88</v>
      </c>
      <c r="G88" s="69">
        <v>42</v>
      </c>
      <c r="H88" s="33">
        <v>0.47727272727272729</v>
      </c>
      <c r="I88" s="69">
        <v>2575</v>
      </c>
      <c r="J88" s="69">
        <v>1403</v>
      </c>
      <c r="K88" s="42">
        <v>0.54485436893203887</v>
      </c>
      <c r="L88" s="69">
        <v>3395</v>
      </c>
      <c r="M88" s="69">
        <v>1788</v>
      </c>
      <c r="N88" s="30">
        <v>0.52665684830633286</v>
      </c>
      <c r="P88" s="1" t="s">
        <v>67</v>
      </c>
      <c r="Q88" s="69">
        <v>1788</v>
      </c>
      <c r="R88" s="69">
        <v>1389</v>
      </c>
      <c r="S88" s="69">
        <v>3177</v>
      </c>
    </row>
    <row r="89" spans="1:22" x14ac:dyDescent="0.25">
      <c r="A89" s="1" t="s">
        <v>208</v>
      </c>
      <c r="B89" s="1" t="s">
        <v>1</v>
      </c>
      <c r="C89" s="69">
        <v>10328</v>
      </c>
      <c r="D89" s="69">
        <v>5403</v>
      </c>
      <c r="E89" s="31">
        <v>0.52314097598760656</v>
      </c>
      <c r="F89" s="69">
        <v>1451</v>
      </c>
      <c r="G89" s="69">
        <v>923</v>
      </c>
      <c r="H89" s="33">
        <v>0.63611302549965543</v>
      </c>
      <c r="I89" s="69">
        <v>19277</v>
      </c>
      <c r="J89" s="69">
        <v>9202</v>
      </c>
      <c r="K89" s="42">
        <v>0.47735643512994763</v>
      </c>
      <c r="L89" s="69">
        <v>31056</v>
      </c>
      <c r="M89" s="69">
        <v>15528</v>
      </c>
      <c r="N89" s="30">
        <v>0.5</v>
      </c>
      <c r="P89" s="1" t="s">
        <v>1</v>
      </c>
      <c r="Q89" s="69">
        <v>15528</v>
      </c>
      <c r="R89" s="69">
        <v>24039</v>
      </c>
      <c r="S89" s="69">
        <v>39567</v>
      </c>
    </row>
    <row r="90" spans="1:22" x14ac:dyDescent="0.25">
      <c r="A90" s="1" t="s">
        <v>209</v>
      </c>
      <c r="B90" s="1" t="s">
        <v>64</v>
      </c>
      <c r="C90" s="69">
        <v>614</v>
      </c>
      <c r="D90" s="69">
        <v>504</v>
      </c>
      <c r="E90" s="31">
        <v>0.82084690553745931</v>
      </c>
      <c r="F90" s="69">
        <v>86</v>
      </c>
      <c r="G90" s="69">
        <v>98</v>
      </c>
      <c r="H90" s="33">
        <v>1.1395348837209303</v>
      </c>
      <c r="I90" s="69">
        <v>2498</v>
      </c>
      <c r="J90" s="69">
        <v>1525</v>
      </c>
      <c r="K90" s="42">
        <v>0.61048839071257011</v>
      </c>
      <c r="L90" s="69">
        <v>3198</v>
      </c>
      <c r="M90" s="69">
        <v>2127</v>
      </c>
      <c r="N90" s="30">
        <v>0.66510318949343339</v>
      </c>
      <c r="P90" s="1" t="s">
        <v>64</v>
      </c>
      <c r="Q90" s="69">
        <v>2127</v>
      </c>
      <c r="R90" s="69">
        <v>1753</v>
      </c>
      <c r="S90" s="69">
        <v>3880</v>
      </c>
    </row>
    <row r="91" spans="1:22" x14ac:dyDescent="0.25">
      <c r="A91" s="1" t="s">
        <v>207</v>
      </c>
      <c r="B91" s="1" t="s">
        <v>18</v>
      </c>
      <c r="C91" s="69">
        <v>43963</v>
      </c>
      <c r="D91" s="69">
        <v>21343</v>
      </c>
      <c r="E91" s="31">
        <v>0.48547642335600394</v>
      </c>
      <c r="F91" s="69">
        <v>5593</v>
      </c>
      <c r="G91" s="69">
        <v>3755</v>
      </c>
      <c r="H91" s="33">
        <v>0.6713749329519042</v>
      </c>
      <c r="I91" s="69">
        <v>73552</v>
      </c>
      <c r="J91" s="69">
        <v>36449</v>
      </c>
      <c r="K91" s="42">
        <v>0.49555416576027844</v>
      </c>
      <c r="L91" s="69">
        <v>123108</v>
      </c>
      <c r="M91" s="69">
        <v>61547</v>
      </c>
      <c r="N91" s="30">
        <v>0.49994313935731227</v>
      </c>
      <c r="P91" s="1" t="s">
        <v>18</v>
      </c>
      <c r="Q91" s="69">
        <v>61547</v>
      </c>
      <c r="R91" s="69">
        <v>78301</v>
      </c>
      <c r="S91" s="69">
        <v>139848</v>
      </c>
    </row>
    <row r="92" spans="1:22" x14ac:dyDescent="0.25">
      <c r="A92" s="1" t="s">
        <v>209</v>
      </c>
      <c r="B92" s="1" t="s">
        <v>21</v>
      </c>
      <c r="C92" s="69">
        <v>2489</v>
      </c>
      <c r="D92" s="69">
        <v>1570</v>
      </c>
      <c r="E92" s="31">
        <v>0.63077541181197272</v>
      </c>
      <c r="F92" s="69">
        <v>320</v>
      </c>
      <c r="G92" s="69">
        <v>263</v>
      </c>
      <c r="H92" s="33">
        <v>0.82187500000000002</v>
      </c>
      <c r="I92" s="69">
        <v>3353</v>
      </c>
      <c r="J92" s="69">
        <v>1748</v>
      </c>
      <c r="K92" s="42">
        <v>0.52132418729495977</v>
      </c>
      <c r="L92" s="69">
        <v>6162</v>
      </c>
      <c r="M92" s="69">
        <v>3581</v>
      </c>
      <c r="N92" s="30">
        <v>0.58114248620577735</v>
      </c>
      <c r="P92" s="1" t="s">
        <v>21</v>
      </c>
      <c r="Q92" s="69">
        <v>3581</v>
      </c>
      <c r="R92" s="69">
        <v>3449</v>
      </c>
      <c r="S92" s="69">
        <v>7030</v>
      </c>
    </row>
    <row r="93" spans="1:22" x14ac:dyDescent="0.25">
      <c r="A93" s="1" t="s">
        <v>210</v>
      </c>
      <c r="B93" s="1" t="s">
        <v>19</v>
      </c>
      <c r="C93" s="69">
        <v>1461</v>
      </c>
      <c r="D93" s="69">
        <v>1025</v>
      </c>
      <c r="E93" s="31">
        <v>0.70157426420260094</v>
      </c>
      <c r="F93" s="69">
        <v>201</v>
      </c>
      <c r="G93" s="69">
        <v>156</v>
      </c>
      <c r="H93" s="33">
        <v>0.77611940298507465</v>
      </c>
      <c r="I93" s="69">
        <v>3590</v>
      </c>
      <c r="J93" s="69">
        <v>2334</v>
      </c>
      <c r="K93" s="42">
        <v>0.65013927576601671</v>
      </c>
      <c r="L93" s="69">
        <v>5252</v>
      </c>
      <c r="M93" s="69">
        <v>3515</v>
      </c>
      <c r="N93" s="30">
        <v>0.66926884996191927</v>
      </c>
      <c r="P93" s="1" t="s">
        <v>19</v>
      </c>
      <c r="Q93" s="69">
        <v>3515</v>
      </c>
      <c r="R93" s="69">
        <v>3187</v>
      </c>
      <c r="S93" s="69">
        <v>6702</v>
      </c>
    </row>
    <row r="94" spans="1:22" x14ac:dyDescent="0.25">
      <c r="A94" s="1" t="s">
        <v>207</v>
      </c>
      <c r="B94" s="1" t="s">
        <v>25</v>
      </c>
      <c r="C94" s="69">
        <v>1916</v>
      </c>
      <c r="D94" s="69">
        <v>1480</v>
      </c>
      <c r="E94" s="31">
        <v>0.77244258872651361</v>
      </c>
      <c r="F94" s="69">
        <v>309</v>
      </c>
      <c r="G94" s="69">
        <v>222</v>
      </c>
      <c r="H94" s="33">
        <v>0.71844660194174759</v>
      </c>
      <c r="I94" s="69">
        <v>4024</v>
      </c>
      <c r="J94" s="69">
        <v>3019</v>
      </c>
      <c r="K94" s="42">
        <v>0.75024850894632211</v>
      </c>
      <c r="L94" s="69">
        <v>6249</v>
      </c>
      <c r="M94" s="69">
        <v>4721</v>
      </c>
      <c r="N94" s="30">
        <v>0.75548087694031041</v>
      </c>
      <c r="P94" s="1" t="s">
        <v>25</v>
      </c>
      <c r="Q94" s="69">
        <v>4721</v>
      </c>
      <c r="R94" s="69">
        <v>4280</v>
      </c>
      <c r="S94" s="69">
        <v>9001</v>
      </c>
    </row>
    <row r="95" spans="1:22" x14ac:dyDescent="0.25">
      <c r="A95" s="1" t="s">
        <v>207</v>
      </c>
      <c r="B95" s="1" t="s">
        <v>31</v>
      </c>
      <c r="C95" s="69">
        <v>5802</v>
      </c>
      <c r="D95" s="69">
        <v>3721</v>
      </c>
      <c r="E95" s="31">
        <v>0.64133057566356433</v>
      </c>
      <c r="F95" s="69">
        <v>761</v>
      </c>
      <c r="G95" s="69">
        <v>556</v>
      </c>
      <c r="H95" s="33">
        <v>0.73061760840998691</v>
      </c>
      <c r="I95" s="69">
        <v>10533</v>
      </c>
      <c r="J95" s="69">
        <v>6192</v>
      </c>
      <c r="K95" s="42">
        <v>0.58786670464255197</v>
      </c>
      <c r="L95" s="69">
        <v>17096</v>
      </c>
      <c r="M95" s="69">
        <v>10469</v>
      </c>
      <c r="N95" s="30">
        <v>0.6123654656059897</v>
      </c>
      <c r="O95" t="s">
        <v>220</v>
      </c>
      <c r="P95" s="1" t="s">
        <v>31</v>
      </c>
      <c r="Q95" s="69">
        <v>10469</v>
      </c>
      <c r="R95" s="69">
        <v>15832</v>
      </c>
      <c r="S95" s="69">
        <v>26301</v>
      </c>
    </row>
    <row r="96" spans="1:22" x14ac:dyDescent="0.25">
      <c r="A96" s="1" t="s">
        <v>208</v>
      </c>
      <c r="B96" s="1" t="s">
        <v>84</v>
      </c>
      <c r="C96" s="69">
        <v>620</v>
      </c>
      <c r="D96" s="69">
        <v>455</v>
      </c>
      <c r="E96" s="31">
        <v>0.7338709677419355</v>
      </c>
      <c r="F96" s="69">
        <v>72</v>
      </c>
      <c r="G96" s="69">
        <v>82</v>
      </c>
      <c r="H96" s="33">
        <v>1.1388888888888888</v>
      </c>
      <c r="I96" s="69">
        <v>1613</v>
      </c>
      <c r="J96" s="69">
        <v>837</v>
      </c>
      <c r="K96" s="42">
        <v>0.51890886546807191</v>
      </c>
      <c r="L96" s="69">
        <v>2305</v>
      </c>
      <c r="M96" s="69">
        <v>1374</v>
      </c>
      <c r="N96" s="30">
        <v>0.59609544468546638</v>
      </c>
      <c r="P96" s="1" t="s">
        <v>84</v>
      </c>
      <c r="Q96" s="69">
        <v>1374</v>
      </c>
      <c r="R96" s="69">
        <v>1296</v>
      </c>
      <c r="S96" s="69">
        <v>2670</v>
      </c>
    </row>
    <row r="97" spans="1:19" x14ac:dyDescent="0.25">
      <c r="A97" s="1" t="s">
        <v>209</v>
      </c>
      <c r="B97" s="1" t="s">
        <v>53</v>
      </c>
      <c r="C97" s="69">
        <v>1148</v>
      </c>
      <c r="D97" s="69">
        <v>838</v>
      </c>
      <c r="E97" s="31">
        <v>0.72996515679442509</v>
      </c>
      <c r="F97" s="69">
        <v>187</v>
      </c>
      <c r="G97" s="69">
        <v>162</v>
      </c>
      <c r="H97" s="33">
        <v>0.86631016042780751</v>
      </c>
      <c r="I97" s="69">
        <v>2288</v>
      </c>
      <c r="J97" s="69">
        <v>1447</v>
      </c>
      <c r="K97" s="42">
        <v>0.63243006993006989</v>
      </c>
      <c r="L97" s="69">
        <v>3623</v>
      </c>
      <c r="M97" s="69">
        <v>2447</v>
      </c>
      <c r="N97" s="30">
        <v>0.67540712117030088</v>
      </c>
      <c r="P97" s="1" t="s">
        <v>53</v>
      </c>
      <c r="Q97" s="69">
        <v>2447</v>
      </c>
      <c r="R97" s="69">
        <v>2246</v>
      </c>
      <c r="S97" s="69">
        <v>4693</v>
      </c>
    </row>
    <row r="98" spans="1:19" x14ac:dyDescent="0.25">
      <c r="A98" s="1" t="s">
        <v>207</v>
      </c>
      <c r="B98" s="1" t="s">
        <v>9</v>
      </c>
      <c r="C98" s="69">
        <v>32287</v>
      </c>
      <c r="D98" s="69">
        <v>15969</v>
      </c>
      <c r="E98" s="31">
        <v>0.49459534797286836</v>
      </c>
      <c r="F98" s="69">
        <v>4366</v>
      </c>
      <c r="G98" s="69">
        <v>2585</v>
      </c>
      <c r="H98" s="33">
        <v>0.59207512597343104</v>
      </c>
      <c r="I98" s="69">
        <v>87643</v>
      </c>
      <c r="J98" s="69">
        <v>43668</v>
      </c>
      <c r="K98" s="42">
        <v>0.49824857661193706</v>
      </c>
      <c r="L98" s="69">
        <v>124296</v>
      </c>
      <c r="M98" s="69">
        <v>62222</v>
      </c>
      <c r="N98" s="30">
        <v>0.50059535302825509</v>
      </c>
      <c r="P98" s="1" t="s">
        <v>9</v>
      </c>
      <c r="Q98" s="69">
        <v>62222</v>
      </c>
      <c r="R98" s="69">
        <v>82213</v>
      </c>
      <c r="S98" s="69">
        <v>144435</v>
      </c>
    </row>
    <row r="99" spans="1:19" x14ac:dyDescent="0.25">
      <c r="A99" s="1" t="s">
        <v>207</v>
      </c>
      <c r="B99" s="1" t="s">
        <v>6</v>
      </c>
      <c r="C99" s="69">
        <v>20864</v>
      </c>
      <c r="D99" s="69">
        <v>13602</v>
      </c>
      <c r="E99" s="31">
        <v>0.65193634969325154</v>
      </c>
      <c r="F99" s="69">
        <v>2795</v>
      </c>
      <c r="G99" s="69">
        <v>2238</v>
      </c>
      <c r="H99" s="33">
        <v>0.80071556350626116</v>
      </c>
      <c r="I99" s="69">
        <v>69390</v>
      </c>
      <c r="J99" s="69">
        <v>43786</v>
      </c>
      <c r="K99" s="42">
        <v>0.63101311428159679</v>
      </c>
      <c r="L99" s="69">
        <v>93049</v>
      </c>
      <c r="M99" s="69">
        <v>59626</v>
      </c>
      <c r="N99" s="30">
        <v>0.64080215800277274</v>
      </c>
      <c r="P99" s="1" t="s">
        <v>6</v>
      </c>
      <c r="Q99" s="69">
        <v>59626</v>
      </c>
      <c r="R99" s="69">
        <v>80222</v>
      </c>
      <c r="S99" s="69">
        <v>139848</v>
      </c>
    </row>
    <row r="100" spans="1:19" x14ac:dyDescent="0.25">
      <c r="A100" s="84" t="s">
        <v>194</v>
      </c>
      <c r="B100" s="48" t="s">
        <v>211</v>
      </c>
      <c r="C100" s="70">
        <v>292915</v>
      </c>
      <c r="D100" s="70">
        <v>169205</v>
      </c>
      <c r="E100" s="32">
        <v>0.5776590478466449</v>
      </c>
      <c r="F100" s="70">
        <v>39152</v>
      </c>
      <c r="G100" s="70">
        <v>27822</v>
      </c>
      <c r="H100" s="33">
        <v>0.71061503882304866</v>
      </c>
      <c r="I100" s="70">
        <v>680000</v>
      </c>
      <c r="J100" s="70">
        <v>368642</v>
      </c>
      <c r="K100" s="42">
        <v>0.54212058823529408</v>
      </c>
      <c r="L100" s="70">
        <v>1012067</v>
      </c>
      <c r="M100" s="70">
        <v>565669</v>
      </c>
      <c r="N100" s="30">
        <v>0.55892445855857364</v>
      </c>
      <c r="O100" s="7"/>
      <c r="P100" s="48" t="s">
        <v>211</v>
      </c>
      <c r="Q100" s="70">
        <v>565669</v>
      </c>
      <c r="R100" s="70">
        <v>655474</v>
      </c>
      <c r="S100" s="70">
        <v>1221143</v>
      </c>
    </row>
    <row r="101" spans="1:19" x14ac:dyDescent="0.25">
      <c r="A101" s="85"/>
      <c r="B101" s="47" t="s">
        <v>209</v>
      </c>
      <c r="C101" s="71">
        <v>39653</v>
      </c>
      <c r="D101" s="71">
        <v>22648</v>
      </c>
      <c r="E101" s="31">
        <v>0.57115476760900818</v>
      </c>
      <c r="F101" s="71">
        <v>5400</v>
      </c>
      <c r="G101" s="71">
        <v>4100</v>
      </c>
      <c r="H101" s="33">
        <v>0.7592592592592593</v>
      </c>
      <c r="I101" s="71">
        <v>86373</v>
      </c>
      <c r="J101" s="71">
        <v>46858</v>
      </c>
      <c r="K101" s="42">
        <v>0.54250749655563657</v>
      </c>
      <c r="L101" s="71">
        <v>131426</v>
      </c>
      <c r="M101" s="71">
        <v>73606</v>
      </c>
      <c r="N101" s="30">
        <v>0.56005660980323524</v>
      </c>
      <c r="O101" s="7"/>
      <c r="P101" s="47" t="s">
        <v>209</v>
      </c>
      <c r="Q101" s="71">
        <v>73606</v>
      </c>
      <c r="R101" s="71">
        <v>77454</v>
      </c>
      <c r="S101" s="71">
        <v>151060</v>
      </c>
    </row>
    <row r="102" spans="1:19" x14ac:dyDescent="0.25">
      <c r="A102" s="85"/>
      <c r="B102" s="44" t="s">
        <v>207</v>
      </c>
      <c r="C102" s="72">
        <v>171762</v>
      </c>
      <c r="D102" s="72">
        <v>97168</v>
      </c>
      <c r="E102" s="31">
        <v>0.56571302150650316</v>
      </c>
      <c r="F102" s="72">
        <v>22852</v>
      </c>
      <c r="G102" s="72">
        <v>15848</v>
      </c>
      <c r="H102" s="33">
        <v>0.69350603885874318</v>
      </c>
      <c r="I102" s="72">
        <v>397037</v>
      </c>
      <c r="J102" s="72">
        <v>215296</v>
      </c>
      <c r="K102" s="42">
        <v>0.54225676700156411</v>
      </c>
      <c r="L102" s="72">
        <v>591651</v>
      </c>
      <c r="M102" s="72">
        <v>328312</v>
      </c>
      <c r="N102" s="30">
        <v>0.55490821447103111</v>
      </c>
      <c r="O102" s="7"/>
      <c r="P102" s="44" t="s">
        <v>207</v>
      </c>
      <c r="Q102" s="72">
        <v>328312</v>
      </c>
      <c r="R102" s="72">
        <v>400848</v>
      </c>
      <c r="S102" s="72">
        <v>729160</v>
      </c>
    </row>
    <row r="103" spans="1:19" x14ac:dyDescent="0.25">
      <c r="A103" s="85"/>
      <c r="B103" s="45" t="s">
        <v>208</v>
      </c>
      <c r="C103" s="73">
        <v>32604</v>
      </c>
      <c r="D103" s="73">
        <v>19940</v>
      </c>
      <c r="E103" s="31">
        <v>0.61158140105508529</v>
      </c>
      <c r="F103" s="73">
        <v>4439</v>
      </c>
      <c r="G103" s="73">
        <v>3413</v>
      </c>
      <c r="H103" s="33">
        <v>0.76886686190583464</v>
      </c>
      <c r="I103" s="73">
        <v>69192</v>
      </c>
      <c r="J103" s="73">
        <v>35177</v>
      </c>
      <c r="K103" s="42">
        <v>0.50839692449994223</v>
      </c>
      <c r="L103" s="73">
        <v>106235</v>
      </c>
      <c r="M103" s="73">
        <v>58530</v>
      </c>
      <c r="N103" s="30">
        <v>0.55094836918153156</v>
      </c>
      <c r="O103" s="7"/>
      <c r="P103" s="45" t="s">
        <v>208</v>
      </c>
      <c r="Q103" s="73">
        <v>58530</v>
      </c>
      <c r="R103" s="73">
        <v>71623</v>
      </c>
      <c r="S103" s="73">
        <v>130153</v>
      </c>
    </row>
    <row r="104" spans="1:19" x14ac:dyDescent="0.25">
      <c r="A104" s="86"/>
      <c r="B104" s="46" t="s">
        <v>210</v>
      </c>
      <c r="C104" s="74">
        <v>48896</v>
      </c>
      <c r="D104" s="74">
        <v>29449</v>
      </c>
      <c r="E104" s="31">
        <v>0.60227830497382195</v>
      </c>
      <c r="F104" s="74">
        <v>6461</v>
      </c>
      <c r="G104" s="74">
        <v>4461</v>
      </c>
      <c r="H104" s="33">
        <v>0.69045039467574676</v>
      </c>
      <c r="I104" s="74">
        <v>127398</v>
      </c>
      <c r="J104" s="74">
        <v>71311</v>
      </c>
      <c r="K104" s="42">
        <v>0.55974976059278791</v>
      </c>
      <c r="L104" s="74">
        <v>182755</v>
      </c>
      <c r="M104" s="74">
        <v>105221</v>
      </c>
      <c r="N104" s="30">
        <v>0.57574895351700361</v>
      </c>
      <c r="P104" s="46" t="s">
        <v>210</v>
      </c>
      <c r="Q104" s="75">
        <v>105221</v>
      </c>
      <c r="R104" s="74">
        <v>105549</v>
      </c>
      <c r="S104" s="75">
        <v>210770</v>
      </c>
    </row>
    <row r="105" spans="1:19" x14ac:dyDescent="0.25">
      <c r="G105" s="8"/>
      <c r="P105" s="8"/>
    </row>
    <row r="107" spans="1:19" ht="33.75" x14ac:dyDescent="0.25">
      <c r="B107" s="2"/>
      <c r="C107" s="5" t="s">
        <v>87</v>
      </c>
      <c r="D107" s="4" t="s">
        <v>89</v>
      </c>
      <c r="E107" s="40" t="s">
        <v>88</v>
      </c>
      <c r="F107" s="37" t="s">
        <v>94</v>
      </c>
      <c r="G107" s="25"/>
      <c r="N107" t="s">
        <v>220</v>
      </c>
    </row>
    <row r="108" spans="1:19" x14ac:dyDescent="0.25">
      <c r="B108" s="2" t="s">
        <v>92</v>
      </c>
      <c r="C108" s="32">
        <v>0.5776590478466449</v>
      </c>
      <c r="D108" s="34">
        <v>0.71061503882304866</v>
      </c>
      <c r="E108" s="43">
        <v>0.54212058823529408</v>
      </c>
      <c r="F108" s="30">
        <v>0.55892445855857364</v>
      </c>
      <c r="G108" s="26"/>
      <c r="K108" t="s">
        <v>220</v>
      </c>
    </row>
    <row r="109" spans="1:19" x14ac:dyDescent="0.25">
      <c r="B109" s="78" t="s">
        <v>189</v>
      </c>
      <c r="C109" s="79">
        <v>0.9</v>
      </c>
      <c r="D109" s="79">
        <v>0.9</v>
      </c>
      <c r="E109" s="79">
        <v>0.9</v>
      </c>
      <c r="F109" s="79">
        <v>0.9</v>
      </c>
    </row>
    <row r="112" spans="1:19" x14ac:dyDescent="0.25">
      <c r="A112" s="49" t="s">
        <v>212</v>
      </c>
      <c r="B112" s="50"/>
      <c r="C112" s="50"/>
      <c r="D112" s="50"/>
      <c r="E112" s="50"/>
      <c r="F112" s="50"/>
      <c r="G112" s="50"/>
      <c r="H112" s="50"/>
      <c r="I112" s="50"/>
      <c r="J112" s="51"/>
    </row>
    <row r="113" spans="1:10" x14ac:dyDescent="0.25">
      <c r="A113" s="52" t="s">
        <v>301</v>
      </c>
      <c r="B113" s="53"/>
      <c r="C113" s="53"/>
      <c r="D113" s="53"/>
      <c r="E113" s="53"/>
      <c r="F113" s="53"/>
      <c r="G113" s="53"/>
      <c r="H113" s="53"/>
      <c r="I113" s="53"/>
      <c r="J113" s="54"/>
    </row>
    <row r="114" spans="1:10" x14ac:dyDescent="0.25">
      <c r="A114" s="52" t="s">
        <v>304</v>
      </c>
      <c r="B114" s="53"/>
      <c r="C114" s="53"/>
      <c r="D114" s="53"/>
      <c r="E114" s="53"/>
      <c r="F114" s="53"/>
      <c r="G114" s="53"/>
      <c r="H114" s="53"/>
      <c r="I114" s="53"/>
      <c r="J114" s="54"/>
    </row>
    <row r="115" spans="1:10" x14ac:dyDescent="0.25">
      <c r="A115" s="52" t="s">
        <v>217</v>
      </c>
      <c r="B115" s="53"/>
      <c r="C115" s="53"/>
      <c r="D115" s="53"/>
      <c r="E115" s="53"/>
      <c r="F115" s="53"/>
      <c r="G115" s="53"/>
      <c r="H115" s="53"/>
      <c r="I115" s="53"/>
      <c r="J115" s="54"/>
    </row>
    <row r="116" spans="1:10" x14ac:dyDescent="0.25">
      <c r="A116" s="55" t="s">
        <v>213</v>
      </c>
      <c r="B116" s="56"/>
      <c r="C116" s="57"/>
      <c r="D116" s="58"/>
      <c r="E116" s="58"/>
      <c r="F116" s="58"/>
      <c r="G116" s="58"/>
      <c r="H116" s="58"/>
      <c r="I116" s="58"/>
      <c r="J116" s="54"/>
    </row>
    <row r="117" spans="1:10" x14ac:dyDescent="0.25">
      <c r="A117" s="59" t="s">
        <v>215</v>
      </c>
      <c r="B117" s="60"/>
      <c r="C117" s="61"/>
      <c r="D117" s="58"/>
      <c r="E117" s="58"/>
      <c r="F117" s="58"/>
      <c r="G117" s="58"/>
      <c r="H117" s="58"/>
      <c r="I117" s="58"/>
      <c r="J117" s="54"/>
    </row>
    <row r="118" spans="1:10" x14ac:dyDescent="0.25">
      <c r="A118" s="59" t="s">
        <v>216</v>
      </c>
      <c r="B118" s="60"/>
      <c r="C118" s="61"/>
      <c r="D118" s="58"/>
      <c r="E118" s="58"/>
      <c r="F118" s="58"/>
      <c r="G118" s="58"/>
      <c r="H118" s="58"/>
      <c r="I118" s="58"/>
      <c r="J118" s="54"/>
    </row>
    <row r="119" spans="1:10" x14ac:dyDescent="0.25">
      <c r="A119" s="62" t="s">
        <v>214</v>
      </c>
      <c r="B119" s="63"/>
      <c r="C119" s="64"/>
      <c r="D119" s="65"/>
      <c r="E119" s="65"/>
      <c r="F119" s="65"/>
      <c r="G119" s="65"/>
      <c r="H119" s="65"/>
      <c r="I119" s="65"/>
      <c r="J119" s="66"/>
    </row>
    <row r="120" spans="1:10" x14ac:dyDescent="0.25">
      <c r="C120" t="s">
        <v>220</v>
      </c>
    </row>
  </sheetData>
  <sheetProtection autoFilter="0"/>
  <autoFilter ref="B21:T100"/>
  <sortState ref="P102:P104">
    <sortCondition ref="P101:P104"/>
  </sortState>
  <mergeCells count="8">
    <mergeCell ref="P20:S20"/>
    <mergeCell ref="A20:A21"/>
    <mergeCell ref="A100:A104"/>
    <mergeCell ref="L20:N20"/>
    <mergeCell ref="I20:K20"/>
    <mergeCell ref="B20:B21"/>
    <mergeCell ref="C20:E20"/>
    <mergeCell ref="F20:H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9:X119"/>
  <sheetViews>
    <sheetView showGridLines="0" zoomScale="120" zoomScaleNormal="120" workbookViewId="0">
      <selection activeCell="U19" sqref="U19"/>
    </sheetView>
  </sheetViews>
  <sheetFormatPr defaultRowHeight="15" x14ac:dyDescent="0.25"/>
  <cols>
    <col min="1" max="1" width="13.140625" customWidth="1"/>
    <col min="2" max="2" width="16.7109375" bestFit="1" customWidth="1"/>
    <col min="3" max="14" width="10.140625" customWidth="1"/>
    <col min="15" max="15" width="4.85546875" customWidth="1"/>
    <col min="16" max="16" width="19.140625" bestFit="1" customWidth="1"/>
  </cols>
  <sheetData>
    <row r="19" spans="1:21" x14ac:dyDescent="0.25">
      <c r="I19" s="7"/>
    </row>
    <row r="20" spans="1:21" ht="27.75" customHeight="1" x14ac:dyDescent="0.25">
      <c r="A20" s="83" t="s">
        <v>205</v>
      </c>
      <c r="B20" s="83" t="s">
        <v>90</v>
      </c>
      <c r="C20" s="89" t="s">
        <v>87</v>
      </c>
      <c r="D20" s="89"/>
      <c r="E20" s="89"/>
      <c r="F20" s="90" t="s">
        <v>89</v>
      </c>
      <c r="G20" s="90"/>
      <c r="H20" s="90"/>
      <c r="I20" s="88" t="s">
        <v>88</v>
      </c>
      <c r="J20" s="88"/>
      <c r="K20" s="88"/>
      <c r="L20" s="87" t="s">
        <v>94</v>
      </c>
      <c r="M20" s="87"/>
      <c r="N20" s="87"/>
      <c r="P20" s="80" t="s">
        <v>196</v>
      </c>
      <c r="Q20" s="81"/>
      <c r="R20" s="81"/>
      <c r="S20" s="82"/>
    </row>
    <row r="21" spans="1:21" ht="22.5" x14ac:dyDescent="0.25">
      <c r="A21" s="83"/>
      <c r="B21" s="83"/>
      <c r="C21" s="39" t="s">
        <v>93</v>
      </c>
      <c r="D21" s="39" t="s">
        <v>91</v>
      </c>
      <c r="E21" s="39" t="s">
        <v>92</v>
      </c>
      <c r="F21" s="3" t="s">
        <v>93</v>
      </c>
      <c r="G21" s="3" t="s">
        <v>91</v>
      </c>
      <c r="H21" s="3" t="s">
        <v>92</v>
      </c>
      <c r="I21" s="41" t="s">
        <v>93</v>
      </c>
      <c r="J21" s="41" t="s">
        <v>91</v>
      </c>
      <c r="K21" s="41" t="s">
        <v>92</v>
      </c>
      <c r="L21" s="6" t="s">
        <v>93</v>
      </c>
      <c r="M21" s="6" t="s">
        <v>91</v>
      </c>
      <c r="N21" s="6" t="s">
        <v>92</v>
      </c>
      <c r="P21" s="2" t="s">
        <v>90</v>
      </c>
      <c r="Q21" s="38" t="s">
        <v>303</v>
      </c>
      <c r="R21" s="38" t="s">
        <v>302</v>
      </c>
      <c r="S21" s="38" t="s">
        <v>197</v>
      </c>
    </row>
    <row r="22" spans="1:21" x14ac:dyDescent="0.25">
      <c r="A22" s="1" t="s">
        <v>207</v>
      </c>
      <c r="B22" s="1" t="s">
        <v>26</v>
      </c>
      <c r="C22" s="69">
        <v>2243</v>
      </c>
      <c r="D22" s="69">
        <v>1493</v>
      </c>
      <c r="E22" s="31">
        <v>0.66562639322336159</v>
      </c>
      <c r="F22" s="69">
        <v>308</v>
      </c>
      <c r="G22" s="69">
        <v>255</v>
      </c>
      <c r="H22" s="33">
        <v>0.82792207792207795</v>
      </c>
      <c r="I22" s="69">
        <v>6289</v>
      </c>
      <c r="J22" s="69">
        <v>3171</v>
      </c>
      <c r="K22" s="42">
        <v>0.50421370647161712</v>
      </c>
      <c r="L22" s="69">
        <v>8840</v>
      </c>
      <c r="M22" s="69">
        <v>4919</v>
      </c>
      <c r="N22" s="30">
        <v>0.556447963800905</v>
      </c>
      <c r="P22" s="1" t="s">
        <v>26</v>
      </c>
      <c r="Q22" s="69">
        <v>4919</v>
      </c>
      <c r="R22" s="69">
        <v>4503</v>
      </c>
      <c r="S22" s="69">
        <v>9422</v>
      </c>
    </row>
    <row r="23" spans="1:21" x14ac:dyDescent="0.25">
      <c r="A23" s="1" t="s">
        <v>208</v>
      </c>
      <c r="B23" s="1" t="s">
        <v>85</v>
      </c>
      <c r="C23" s="69">
        <v>884</v>
      </c>
      <c r="D23" s="69">
        <v>576</v>
      </c>
      <c r="E23" s="31">
        <v>0.65158371040723984</v>
      </c>
      <c r="F23" s="69">
        <v>122</v>
      </c>
      <c r="G23" s="69">
        <v>69</v>
      </c>
      <c r="H23" s="33">
        <v>0.56557377049180324</v>
      </c>
      <c r="I23" s="69">
        <v>2479</v>
      </c>
      <c r="J23" s="69">
        <v>951</v>
      </c>
      <c r="K23" s="42">
        <v>0.38362242839854782</v>
      </c>
      <c r="L23" s="69">
        <v>3485</v>
      </c>
      <c r="M23" s="69">
        <v>1596</v>
      </c>
      <c r="N23" s="30">
        <v>0.45796269727403155</v>
      </c>
      <c r="P23" s="1" t="s">
        <v>85</v>
      </c>
      <c r="Q23" s="69">
        <v>1596</v>
      </c>
      <c r="R23" s="69">
        <v>1589</v>
      </c>
      <c r="S23" s="69">
        <v>3185</v>
      </c>
    </row>
    <row r="24" spans="1:21" x14ac:dyDescent="0.25">
      <c r="A24" s="1" t="s">
        <v>209</v>
      </c>
      <c r="B24" s="1" t="s">
        <v>63</v>
      </c>
      <c r="C24" s="69">
        <v>774</v>
      </c>
      <c r="D24" s="69">
        <v>458</v>
      </c>
      <c r="E24" s="31">
        <v>0.59173126614987082</v>
      </c>
      <c r="F24" s="69">
        <v>118</v>
      </c>
      <c r="G24" s="69">
        <v>87</v>
      </c>
      <c r="H24" s="33">
        <v>0.73728813559322037</v>
      </c>
      <c r="I24" s="69">
        <v>1869</v>
      </c>
      <c r="J24" s="69">
        <v>951</v>
      </c>
      <c r="K24" s="42">
        <v>0.5088282504012841</v>
      </c>
      <c r="L24" s="69">
        <v>2761</v>
      </c>
      <c r="M24" s="69">
        <v>1496</v>
      </c>
      <c r="N24" s="30">
        <v>0.54183266932270913</v>
      </c>
      <c r="P24" s="1" t="s">
        <v>63</v>
      </c>
      <c r="Q24" s="69">
        <v>1496</v>
      </c>
      <c r="R24" s="69">
        <v>1280</v>
      </c>
      <c r="S24" s="69">
        <v>2776</v>
      </c>
      <c r="U24" t="s">
        <v>220</v>
      </c>
    </row>
    <row r="25" spans="1:21" x14ac:dyDescent="0.25">
      <c r="A25" s="1" t="s">
        <v>210</v>
      </c>
      <c r="B25" s="1" t="s">
        <v>16</v>
      </c>
      <c r="C25" s="69">
        <v>2005</v>
      </c>
      <c r="D25" s="69">
        <v>1412</v>
      </c>
      <c r="E25" s="31">
        <v>0.7042394014962593</v>
      </c>
      <c r="F25" s="69">
        <v>265</v>
      </c>
      <c r="G25" s="69">
        <v>239</v>
      </c>
      <c r="H25" s="33">
        <v>0.90188679245283021</v>
      </c>
      <c r="I25" s="69">
        <v>6264</v>
      </c>
      <c r="J25" s="69">
        <v>3847</v>
      </c>
      <c r="K25" s="42">
        <v>0.61414431673052361</v>
      </c>
      <c r="L25" s="69">
        <v>8534</v>
      </c>
      <c r="M25" s="69">
        <v>5498</v>
      </c>
      <c r="N25" s="30">
        <v>0.64424654323880948</v>
      </c>
      <c r="P25" s="1" t="s">
        <v>16</v>
      </c>
      <c r="Q25" s="69">
        <v>5498</v>
      </c>
      <c r="R25" s="69">
        <v>5682</v>
      </c>
      <c r="S25" s="69">
        <v>11180</v>
      </c>
    </row>
    <row r="26" spans="1:21" x14ac:dyDescent="0.25">
      <c r="A26" s="1" t="s">
        <v>210</v>
      </c>
      <c r="B26" s="1" t="s">
        <v>57</v>
      </c>
      <c r="C26" s="69">
        <v>852</v>
      </c>
      <c r="D26" s="69">
        <v>570</v>
      </c>
      <c r="E26" s="31">
        <v>0.66901408450704225</v>
      </c>
      <c r="F26" s="69">
        <v>120</v>
      </c>
      <c r="G26" s="69">
        <v>89</v>
      </c>
      <c r="H26" s="33">
        <v>0.7416666666666667</v>
      </c>
      <c r="I26" s="69">
        <v>3201</v>
      </c>
      <c r="J26" s="69">
        <v>2081</v>
      </c>
      <c r="K26" s="42">
        <v>0.65010934083099037</v>
      </c>
      <c r="L26" s="69">
        <v>4173</v>
      </c>
      <c r="M26" s="69">
        <v>2740</v>
      </c>
      <c r="N26" s="30">
        <v>0.65660196501317991</v>
      </c>
      <c r="P26" s="1" t="s">
        <v>57</v>
      </c>
      <c r="Q26" s="69">
        <v>2740</v>
      </c>
      <c r="R26" s="69">
        <v>2398</v>
      </c>
      <c r="S26" s="69">
        <v>5138</v>
      </c>
    </row>
    <row r="27" spans="1:21" x14ac:dyDescent="0.25">
      <c r="A27" s="1" t="s">
        <v>209</v>
      </c>
      <c r="B27" s="1" t="s">
        <v>48</v>
      </c>
      <c r="C27" s="69">
        <v>528</v>
      </c>
      <c r="D27" s="69">
        <v>419</v>
      </c>
      <c r="E27" s="31">
        <v>0.79356060606060608</v>
      </c>
      <c r="F27" s="69">
        <v>70</v>
      </c>
      <c r="G27" s="69">
        <v>67</v>
      </c>
      <c r="H27" s="33">
        <v>0.95714285714285718</v>
      </c>
      <c r="I27" s="69">
        <v>1507</v>
      </c>
      <c r="J27" s="69">
        <v>810</v>
      </c>
      <c r="K27" s="42">
        <v>0.53749170537491708</v>
      </c>
      <c r="L27" s="69">
        <v>2105</v>
      </c>
      <c r="M27" s="69">
        <v>1296</v>
      </c>
      <c r="N27" s="30">
        <v>0.6156769596199525</v>
      </c>
      <c r="P27" s="1" t="s">
        <v>48</v>
      </c>
      <c r="Q27" s="69">
        <v>1296</v>
      </c>
      <c r="R27" s="69">
        <v>1557</v>
      </c>
      <c r="S27" s="69">
        <v>2853</v>
      </c>
    </row>
    <row r="28" spans="1:21" x14ac:dyDescent="0.25">
      <c r="A28" s="1" t="s">
        <v>210</v>
      </c>
      <c r="B28" s="1" t="s">
        <v>8</v>
      </c>
      <c r="C28" s="69">
        <v>2311</v>
      </c>
      <c r="D28" s="69">
        <v>1840</v>
      </c>
      <c r="E28" s="31">
        <v>0.79619212462137601</v>
      </c>
      <c r="F28" s="69">
        <v>286</v>
      </c>
      <c r="G28" s="69">
        <v>232</v>
      </c>
      <c r="H28" s="33">
        <v>0.81118881118881114</v>
      </c>
      <c r="I28" s="69">
        <v>5527</v>
      </c>
      <c r="J28" s="69">
        <v>3612</v>
      </c>
      <c r="K28" s="42">
        <v>0.65351908811290027</v>
      </c>
      <c r="L28" s="69">
        <v>8124</v>
      </c>
      <c r="M28" s="69">
        <v>5684</v>
      </c>
      <c r="N28" s="30">
        <v>0.69965534219596259</v>
      </c>
      <c r="P28" s="1" t="s">
        <v>8</v>
      </c>
      <c r="Q28" s="69">
        <v>5684</v>
      </c>
      <c r="R28" s="69">
        <v>5981</v>
      </c>
      <c r="S28" s="69">
        <v>11665</v>
      </c>
    </row>
    <row r="29" spans="1:21" x14ac:dyDescent="0.25">
      <c r="A29" s="1" t="s">
        <v>210</v>
      </c>
      <c r="B29" s="1" t="s">
        <v>13</v>
      </c>
      <c r="C29" s="69">
        <v>437</v>
      </c>
      <c r="D29" s="69">
        <v>184</v>
      </c>
      <c r="E29" s="31">
        <v>0.42105263157894735</v>
      </c>
      <c r="F29" s="69">
        <v>49</v>
      </c>
      <c r="G29" s="69">
        <v>27</v>
      </c>
      <c r="H29" s="33">
        <v>0.55102040816326525</v>
      </c>
      <c r="I29" s="69">
        <v>1596</v>
      </c>
      <c r="J29" s="69">
        <v>737</v>
      </c>
      <c r="K29" s="42">
        <v>0.4617794486215539</v>
      </c>
      <c r="L29" s="69">
        <v>2082</v>
      </c>
      <c r="M29" s="69">
        <v>948</v>
      </c>
      <c r="N29" s="30">
        <v>0.45533141210374639</v>
      </c>
      <c r="P29" s="1" t="s">
        <v>13</v>
      </c>
      <c r="Q29" s="69">
        <v>948</v>
      </c>
      <c r="R29" s="69">
        <v>972</v>
      </c>
      <c r="S29" s="69">
        <v>1920</v>
      </c>
    </row>
    <row r="30" spans="1:21" x14ac:dyDescent="0.25">
      <c r="A30" s="1" t="s">
        <v>207</v>
      </c>
      <c r="B30" s="1" t="s">
        <v>30</v>
      </c>
      <c r="C30" s="69">
        <v>8304</v>
      </c>
      <c r="D30" s="69">
        <v>5637</v>
      </c>
      <c r="E30" s="31">
        <v>0.67882947976878616</v>
      </c>
      <c r="F30" s="69">
        <v>1131</v>
      </c>
      <c r="G30" s="69">
        <v>815</v>
      </c>
      <c r="H30" s="33">
        <v>0.7206012378426172</v>
      </c>
      <c r="I30" s="69">
        <v>14177</v>
      </c>
      <c r="J30" s="69">
        <v>8066</v>
      </c>
      <c r="K30" s="42">
        <v>0.56894970727234251</v>
      </c>
      <c r="L30" s="69">
        <v>23612</v>
      </c>
      <c r="M30" s="69">
        <v>14518</v>
      </c>
      <c r="N30" s="30">
        <v>0.61485685244790789</v>
      </c>
      <c r="P30" s="1" t="s">
        <v>30</v>
      </c>
      <c r="Q30" s="69">
        <v>14518</v>
      </c>
      <c r="R30" s="69">
        <v>19924</v>
      </c>
      <c r="S30" s="69">
        <v>34442</v>
      </c>
    </row>
    <row r="31" spans="1:21" x14ac:dyDescent="0.25">
      <c r="A31" s="1" t="s">
        <v>210</v>
      </c>
      <c r="B31" s="1" t="s">
        <v>24</v>
      </c>
      <c r="C31" s="69">
        <v>838</v>
      </c>
      <c r="D31" s="69">
        <v>666</v>
      </c>
      <c r="E31" s="31">
        <v>0.79474940334128874</v>
      </c>
      <c r="F31" s="69">
        <v>107</v>
      </c>
      <c r="G31" s="69">
        <v>88</v>
      </c>
      <c r="H31" s="33">
        <v>0.82242990654205606</v>
      </c>
      <c r="I31" s="69">
        <v>1921</v>
      </c>
      <c r="J31" s="69">
        <v>1233</v>
      </c>
      <c r="K31" s="42">
        <v>0.64185320145757419</v>
      </c>
      <c r="L31" s="69">
        <v>2866</v>
      </c>
      <c r="M31" s="69">
        <v>1987</v>
      </c>
      <c r="N31" s="30">
        <v>0.69330076762037685</v>
      </c>
      <c r="P31" s="1" t="s">
        <v>24</v>
      </c>
      <c r="Q31" s="69">
        <v>1987</v>
      </c>
      <c r="R31" s="69">
        <v>1936</v>
      </c>
      <c r="S31" s="69">
        <v>3923</v>
      </c>
    </row>
    <row r="32" spans="1:21" x14ac:dyDescent="0.25">
      <c r="A32" s="1" t="s">
        <v>209</v>
      </c>
      <c r="B32" s="1" t="s">
        <v>68</v>
      </c>
      <c r="C32" s="69">
        <v>2346</v>
      </c>
      <c r="D32" s="69">
        <v>1113</v>
      </c>
      <c r="E32" s="31">
        <v>0.47442455242966752</v>
      </c>
      <c r="F32" s="69">
        <v>287</v>
      </c>
      <c r="G32" s="69">
        <v>142</v>
      </c>
      <c r="H32" s="33">
        <v>0.49477351916376305</v>
      </c>
      <c r="I32" s="69">
        <v>6113</v>
      </c>
      <c r="J32" s="69">
        <v>2560</v>
      </c>
      <c r="K32" s="42">
        <v>0.41877964992638639</v>
      </c>
      <c r="L32" s="69">
        <v>8746</v>
      </c>
      <c r="M32" s="69">
        <v>3815</v>
      </c>
      <c r="N32" s="30">
        <v>0.43619940544248798</v>
      </c>
      <c r="P32" s="1" t="s">
        <v>68</v>
      </c>
      <c r="Q32" s="69">
        <v>3815</v>
      </c>
      <c r="R32" s="69">
        <v>3832</v>
      </c>
      <c r="S32" s="69">
        <v>7647</v>
      </c>
    </row>
    <row r="33" spans="1:19" x14ac:dyDescent="0.25">
      <c r="A33" s="1" t="s">
        <v>208</v>
      </c>
      <c r="B33" s="1" t="s">
        <v>72</v>
      </c>
      <c r="C33" s="69">
        <v>3354</v>
      </c>
      <c r="D33" s="69">
        <v>1834</v>
      </c>
      <c r="E33" s="31">
        <v>0.54680977936791886</v>
      </c>
      <c r="F33" s="69">
        <v>428</v>
      </c>
      <c r="G33" s="69">
        <v>288</v>
      </c>
      <c r="H33" s="33">
        <v>0.67289719626168221</v>
      </c>
      <c r="I33" s="69">
        <v>7753</v>
      </c>
      <c r="J33" s="69">
        <v>3196</v>
      </c>
      <c r="K33" s="42">
        <v>0.41222752482909841</v>
      </c>
      <c r="L33" s="69">
        <v>11535</v>
      </c>
      <c r="M33" s="69">
        <v>5318</v>
      </c>
      <c r="N33" s="30">
        <v>0.4610316428261812</v>
      </c>
      <c r="P33" s="1" t="s">
        <v>72</v>
      </c>
      <c r="Q33" s="69">
        <v>5318</v>
      </c>
      <c r="R33" s="69">
        <v>6413</v>
      </c>
      <c r="S33" s="69">
        <v>11731</v>
      </c>
    </row>
    <row r="34" spans="1:19" x14ac:dyDescent="0.25">
      <c r="A34" s="1" t="s">
        <v>208</v>
      </c>
      <c r="B34" s="1" t="s">
        <v>60</v>
      </c>
      <c r="C34" s="69">
        <v>1071</v>
      </c>
      <c r="D34" s="69">
        <v>620</v>
      </c>
      <c r="E34" s="31">
        <v>0.57889822595704954</v>
      </c>
      <c r="F34" s="69">
        <v>161</v>
      </c>
      <c r="G34" s="69">
        <v>97</v>
      </c>
      <c r="H34" s="33">
        <v>0.60248447204968947</v>
      </c>
      <c r="I34" s="69">
        <v>2434</v>
      </c>
      <c r="J34" s="69">
        <v>1332</v>
      </c>
      <c r="K34" s="42">
        <v>0.54724732949876742</v>
      </c>
      <c r="L34" s="69">
        <v>3666</v>
      </c>
      <c r="M34" s="69">
        <v>2049</v>
      </c>
      <c r="N34" s="30">
        <v>0.55891980360065463</v>
      </c>
      <c r="P34" s="1" t="s">
        <v>60</v>
      </c>
      <c r="Q34" s="69">
        <v>2049</v>
      </c>
      <c r="R34" s="69">
        <v>2557</v>
      </c>
      <c r="S34" s="69">
        <v>4606</v>
      </c>
    </row>
    <row r="35" spans="1:19" x14ac:dyDescent="0.25">
      <c r="A35" s="1" t="s">
        <v>210</v>
      </c>
      <c r="B35" s="1" t="s">
        <v>36</v>
      </c>
      <c r="C35" s="69">
        <v>649</v>
      </c>
      <c r="D35" s="69">
        <v>430</v>
      </c>
      <c r="E35" s="31">
        <v>0.66255778120184905</v>
      </c>
      <c r="F35" s="69">
        <v>60</v>
      </c>
      <c r="G35" s="69">
        <v>60</v>
      </c>
      <c r="H35" s="33">
        <v>1</v>
      </c>
      <c r="I35" s="69">
        <v>2062</v>
      </c>
      <c r="J35" s="69">
        <v>1148</v>
      </c>
      <c r="K35" s="42">
        <v>0.55674102812803106</v>
      </c>
      <c r="L35" s="69">
        <v>2771</v>
      </c>
      <c r="M35" s="69">
        <v>1638</v>
      </c>
      <c r="N35" s="30">
        <v>0.59112233850595453</v>
      </c>
      <c r="P35" s="1" t="s">
        <v>36</v>
      </c>
      <c r="Q35" s="69">
        <v>1638</v>
      </c>
      <c r="R35" s="69">
        <v>1324</v>
      </c>
      <c r="S35" s="69">
        <v>2962</v>
      </c>
    </row>
    <row r="36" spans="1:19" x14ac:dyDescent="0.25">
      <c r="A36" s="1" t="s">
        <v>207</v>
      </c>
      <c r="B36" s="1" t="s">
        <v>32</v>
      </c>
      <c r="C36" s="69">
        <v>1149</v>
      </c>
      <c r="D36" s="69">
        <v>952</v>
      </c>
      <c r="E36" s="31">
        <v>0.82854656222802436</v>
      </c>
      <c r="F36" s="69">
        <v>154</v>
      </c>
      <c r="G36" s="69">
        <v>154</v>
      </c>
      <c r="H36" s="33">
        <v>1</v>
      </c>
      <c r="I36" s="69">
        <v>1750</v>
      </c>
      <c r="J36" s="69">
        <v>1051</v>
      </c>
      <c r="K36" s="42">
        <v>0.60057142857142853</v>
      </c>
      <c r="L36" s="69">
        <v>3053</v>
      </c>
      <c r="M36" s="69">
        <v>2157</v>
      </c>
      <c r="N36" s="30">
        <v>0.70651817884048473</v>
      </c>
      <c r="P36" s="1" t="s">
        <v>32</v>
      </c>
      <c r="Q36" s="69">
        <v>2157</v>
      </c>
      <c r="R36" s="69">
        <v>2546</v>
      </c>
      <c r="S36" s="69">
        <v>4703</v>
      </c>
    </row>
    <row r="37" spans="1:19" x14ac:dyDescent="0.25">
      <c r="A37" s="1" t="s">
        <v>210</v>
      </c>
      <c r="B37" s="1" t="s">
        <v>10</v>
      </c>
      <c r="C37" s="69">
        <v>13561</v>
      </c>
      <c r="D37" s="69">
        <v>7585</v>
      </c>
      <c r="E37" s="31">
        <v>0.55932453358896839</v>
      </c>
      <c r="F37" s="69">
        <v>1847</v>
      </c>
      <c r="G37" s="69">
        <v>1110</v>
      </c>
      <c r="H37" s="33">
        <v>0.60097455332972383</v>
      </c>
      <c r="I37" s="69">
        <v>35579</v>
      </c>
      <c r="J37" s="69">
        <v>19847</v>
      </c>
      <c r="K37" s="42">
        <v>0.55782905646589276</v>
      </c>
      <c r="L37" s="69">
        <v>50987</v>
      </c>
      <c r="M37" s="69">
        <v>28542</v>
      </c>
      <c r="N37" s="30">
        <v>0.55978975032851508</v>
      </c>
      <c r="P37" s="1" t="s">
        <v>10</v>
      </c>
      <c r="Q37" s="69">
        <v>28542</v>
      </c>
      <c r="R37" s="69">
        <v>30098</v>
      </c>
      <c r="S37" s="69">
        <v>58640</v>
      </c>
    </row>
    <row r="38" spans="1:19" x14ac:dyDescent="0.25">
      <c r="A38" s="1" t="s">
        <v>207</v>
      </c>
      <c r="B38" s="1" t="s">
        <v>22</v>
      </c>
      <c r="C38" s="69">
        <v>27853</v>
      </c>
      <c r="D38" s="69">
        <v>16010</v>
      </c>
      <c r="E38" s="31">
        <v>0.57480343230531716</v>
      </c>
      <c r="F38" s="69">
        <v>3720</v>
      </c>
      <c r="G38" s="69">
        <v>2361</v>
      </c>
      <c r="H38" s="33">
        <v>0.63467741935483868</v>
      </c>
      <c r="I38" s="69">
        <v>58247</v>
      </c>
      <c r="J38" s="69">
        <v>29466</v>
      </c>
      <c r="K38" s="42">
        <v>0.50588013116555364</v>
      </c>
      <c r="L38" s="69">
        <v>89820</v>
      </c>
      <c r="M38" s="69">
        <v>47837</v>
      </c>
      <c r="N38" s="30">
        <v>0.53258739701625468</v>
      </c>
      <c r="P38" s="1" t="s">
        <v>22</v>
      </c>
      <c r="Q38" s="69">
        <v>47837</v>
      </c>
      <c r="R38" s="69">
        <v>61480</v>
      </c>
      <c r="S38" s="69">
        <v>109317</v>
      </c>
    </row>
    <row r="39" spans="1:19" x14ac:dyDescent="0.25">
      <c r="A39" s="1" t="s">
        <v>210</v>
      </c>
      <c r="B39" s="1" t="s">
        <v>43</v>
      </c>
      <c r="C39" s="69">
        <v>2570</v>
      </c>
      <c r="D39" s="69">
        <v>1554</v>
      </c>
      <c r="E39" s="31">
        <v>0.60466926070038907</v>
      </c>
      <c r="F39" s="69">
        <v>343</v>
      </c>
      <c r="G39" s="69">
        <v>241</v>
      </c>
      <c r="H39" s="33">
        <v>0.70262390670553931</v>
      </c>
      <c r="I39" s="69">
        <v>7711</v>
      </c>
      <c r="J39" s="69">
        <v>5028</v>
      </c>
      <c r="K39" s="42">
        <v>0.65205550512255217</v>
      </c>
      <c r="L39" s="69">
        <v>10624</v>
      </c>
      <c r="M39" s="69">
        <v>6823</v>
      </c>
      <c r="N39" s="30">
        <v>0.64222515060240959</v>
      </c>
      <c r="P39" s="1" t="s">
        <v>43</v>
      </c>
      <c r="Q39" s="69">
        <v>6823</v>
      </c>
      <c r="R39" s="69">
        <v>6939</v>
      </c>
      <c r="S39" s="69">
        <v>13762</v>
      </c>
    </row>
    <row r="40" spans="1:19" x14ac:dyDescent="0.25">
      <c r="A40" s="1" t="s">
        <v>209</v>
      </c>
      <c r="B40" s="1" t="s">
        <v>27</v>
      </c>
      <c r="C40" s="69">
        <v>8740</v>
      </c>
      <c r="D40" s="69">
        <v>4149</v>
      </c>
      <c r="E40" s="31">
        <v>0.47471395881006867</v>
      </c>
      <c r="F40" s="69">
        <v>1190</v>
      </c>
      <c r="G40" s="69">
        <v>713</v>
      </c>
      <c r="H40" s="33">
        <v>0.5991596638655462</v>
      </c>
      <c r="I40" s="69">
        <v>23196</v>
      </c>
      <c r="J40" s="69">
        <v>11665</v>
      </c>
      <c r="K40" s="42">
        <v>0.5028884290394896</v>
      </c>
      <c r="L40" s="69">
        <v>33126</v>
      </c>
      <c r="M40" s="69">
        <v>16527</v>
      </c>
      <c r="N40" s="30">
        <v>0.49891324035500817</v>
      </c>
      <c r="P40" s="1" t="s">
        <v>27</v>
      </c>
      <c r="Q40" s="69">
        <v>16527</v>
      </c>
      <c r="R40" s="69">
        <v>17230</v>
      </c>
      <c r="S40" s="69">
        <v>33757</v>
      </c>
    </row>
    <row r="41" spans="1:19" x14ac:dyDescent="0.25">
      <c r="A41" s="1" t="s">
        <v>208</v>
      </c>
      <c r="B41" s="1" t="s">
        <v>46</v>
      </c>
      <c r="C41" s="69">
        <v>2229</v>
      </c>
      <c r="D41" s="69">
        <v>1993</v>
      </c>
      <c r="E41" s="31">
        <v>0.89412292507851054</v>
      </c>
      <c r="F41" s="69">
        <v>296</v>
      </c>
      <c r="G41" s="69">
        <v>359</v>
      </c>
      <c r="H41" s="33">
        <v>1.2128378378378379</v>
      </c>
      <c r="I41" s="69">
        <v>4822</v>
      </c>
      <c r="J41" s="69">
        <v>2407</v>
      </c>
      <c r="K41" s="42">
        <v>0.49917046868519288</v>
      </c>
      <c r="L41" s="69">
        <v>7347</v>
      </c>
      <c r="M41" s="69">
        <v>4759</v>
      </c>
      <c r="N41" s="30">
        <v>0.6477473798829454</v>
      </c>
      <c r="P41" s="1" t="s">
        <v>46</v>
      </c>
      <c r="Q41" s="69">
        <v>4759</v>
      </c>
      <c r="R41" s="69">
        <v>5148</v>
      </c>
      <c r="S41" s="69">
        <v>9907</v>
      </c>
    </row>
    <row r="42" spans="1:19" x14ac:dyDescent="0.25">
      <c r="A42" s="1" t="s">
        <v>207</v>
      </c>
      <c r="B42" s="1" t="s">
        <v>34</v>
      </c>
      <c r="C42" s="69">
        <v>882</v>
      </c>
      <c r="D42" s="69">
        <v>600</v>
      </c>
      <c r="E42" s="31">
        <v>0.68027210884353739</v>
      </c>
      <c r="F42" s="69">
        <v>121</v>
      </c>
      <c r="G42" s="69">
        <v>91</v>
      </c>
      <c r="H42" s="33">
        <v>0.75206611570247939</v>
      </c>
      <c r="I42" s="69">
        <v>2246</v>
      </c>
      <c r="J42" s="69">
        <v>1447</v>
      </c>
      <c r="K42" s="42">
        <v>0.64425645592163849</v>
      </c>
      <c r="L42" s="69">
        <v>3249</v>
      </c>
      <c r="M42" s="69">
        <v>2138</v>
      </c>
      <c r="N42" s="30">
        <v>0.65804863034779937</v>
      </c>
      <c r="P42" s="1" t="s">
        <v>34</v>
      </c>
      <c r="Q42" s="69">
        <v>2138</v>
      </c>
      <c r="R42" s="69">
        <v>2157</v>
      </c>
      <c r="S42" s="69">
        <v>4295</v>
      </c>
    </row>
    <row r="43" spans="1:19" x14ac:dyDescent="0.25">
      <c r="A43" s="1" t="s">
        <v>210</v>
      </c>
      <c r="B43" s="1" t="s">
        <v>69</v>
      </c>
      <c r="C43" s="69">
        <v>385</v>
      </c>
      <c r="D43" s="69">
        <v>231</v>
      </c>
      <c r="E43" s="31">
        <v>0.6</v>
      </c>
      <c r="F43" s="69">
        <v>47</v>
      </c>
      <c r="G43" s="69">
        <v>41</v>
      </c>
      <c r="H43" s="33">
        <v>0.87234042553191493</v>
      </c>
      <c r="I43" s="69">
        <v>905</v>
      </c>
      <c r="J43" s="69">
        <v>484</v>
      </c>
      <c r="K43" s="42">
        <v>0.5348066298342542</v>
      </c>
      <c r="L43" s="69">
        <v>1337</v>
      </c>
      <c r="M43" s="69">
        <v>756</v>
      </c>
      <c r="N43" s="30">
        <v>0.56544502617801051</v>
      </c>
      <c r="P43" s="1" t="s">
        <v>69</v>
      </c>
      <c r="Q43" s="69">
        <v>756</v>
      </c>
      <c r="R43" s="69">
        <v>823</v>
      </c>
      <c r="S43" s="69">
        <v>1579</v>
      </c>
    </row>
    <row r="44" spans="1:19" x14ac:dyDescent="0.25">
      <c r="A44" s="1" t="s">
        <v>207</v>
      </c>
      <c r="B44" s="1" t="s">
        <v>23</v>
      </c>
      <c r="C44" s="69">
        <v>2423</v>
      </c>
      <c r="D44" s="69">
        <v>1697</v>
      </c>
      <c r="E44" s="31">
        <v>0.7003714403631861</v>
      </c>
      <c r="F44" s="69">
        <v>314</v>
      </c>
      <c r="G44" s="69">
        <v>290</v>
      </c>
      <c r="H44" s="33">
        <v>0.92356687898089174</v>
      </c>
      <c r="I44" s="69">
        <v>6954</v>
      </c>
      <c r="J44" s="69">
        <v>4590</v>
      </c>
      <c r="K44" s="42">
        <v>0.66005176876617777</v>
      </c>
      <c r="L44" s="69">
        <v>9691</v>
      </c>
      <c r="M44" s="69">
        <v>6577</v>
      </c>
      <c r="N44" s="30">
        <v>0.67867093179238469</v>
      </c>
      <c r="P44" s="1" t="s">
        <v>23</v>
      </c>
      <c r="Q44" s="69">
        <v>6577</v>
      </c>
      <c r="R44" s="69">
        <v>7054</v>
      </c>
      <c r="S44" s="69">
        <v>13631</v>
      </c>
    </row>
    <row r="45" spans="1:19" x14ac:dyDescent="0.25">
      <c r="A45" s="1" t="s">
        <v>210</v>
      </c>
      <c r="B45" s="1" t="s">
        <v>41</v>
      </c>
      <c r="C45" s="69">
        <v>483</v>
      </c>
      <c r="D45" s="69">
        <v>335</v>
      </c>
      <c r="E45" s="31">
        <v>0.69358178053830233</v>
      </c>
      <c r="F45" s="69">
        <v>74</v>
      </c>
      <c r="G45" s="69">
        <v>44</v>
      </c>
      <c r="H45" s="33">
        <v>0.59459459459459463</v>
      </c>
      <c r="I45" s="69">
        <v>1208</v>
      </c>
      <c r="J45" s="69">
        <v>608</v>
      </c>
      <c r="K45" s="42">
        <v>0.50331125827814571</v>
      </c>
      <c r="L45" s="69">
        <v>1765</v>
      </c>
      <c r="M45" s="69">
        <v>987</v>
      </c>
      <c r="N45" s="30">
        <v>0.55920679886685554</v>
      </c>
      <c r="P45" s="1" t="s">
        <v>41</v>
      </c>
      <c r="Q45" s="69">
        <v>987</v>
      </c>
      <c r="R45" s="69">
        <v>917</v>
      </c>
      <c r="S45" s="69">
        <v>1904</v>
      </c>
    </row>
    <row r="46" spans="1:19" x14ac:dyDescent="0.25">
      <c r="A46" s="1" t="s">
        <v>208</v>
      </c>
      <c r="B46" s="1" t="s">
        <v>79</v>
      </c>
      <c r="C46" s="69">
        <v>1532</v>
      </c>
      <c r="D46" s="69">
        <v>752</v>
      </c>
      <c r="E46" s="31">
        <v>0.49086161879895562</v>
      </c>
      <c r="F46" s="69">
        <v>192</v>
      </c>
      <c r="G46" s="69">
        <v>135</v>
      </c>
      <c r="H46" s="33">
        <v>0.703125</v>
      </c>
      <c r="I46" s="69">
        <v>4469</v>
      </c>
      <c r="J46" s="69">
        <v>1988</v>
      </c>
      <c r="K46" s="42">
        <v>0.44484224658760352</v>
      </c>
      <c r="L46" s="69">
        <v>6193</v>
      </c>
      <c r="M46" s="69">
        <v>2875</v>
      </c>
      <c r="N46" s="30">
        <v>0.46423381236880351</v>
      </c>
      <c r="P46" s="1" t="s">
        <v>79</v>
      </c>
      <c r="Q46" s="69">
        <v>2875</v>
      </c>
      <c r="R46" s="69">
        <v>3663</v>
      </c>
      <c r="S46" s="69">
        <v>6538</v>
      </c>
    </row>
    <row r="47" spans="1:19" x14ac:dyDescent="0.25">
      <c r="A47" s="1" t="s">
        <v>207</v>
      </c>
      <c r="B47" s="1" t="s">
        <v>47</v>
      </c>
      <c r="C47" s="69">
        <v>1253</v>
      </c>
      <c r="D47" s="69">
        <v>805</v>
      </c>
      <c r="E47" s="31">
        <v>0.64245810055865926</v>
      </c>
      <c r="F47" s="69">
        <v>158</v>
      </c>
      <c r="G47" s="69">
        <v>125</v>
      </c>
      <c r="H47" s="33">
        <v>0.79113924050632911</v>
      </c>
      <c r="I47" s="69">
        <v>3640</v>
      </c>
      <c r="J47" s="69">
        <v>1828</v>
      </c>
      <c r="K47" s="42">
        <v>0.50219780219780219</v>
      </c>
      <c r="L47" s="69">
        <v>5051</v>
      </c>
      <c r="M47" s="69">
        <v>2758</v>
      </c>
      <c r="N47" s="30">
        <v>0.54603048901207685</v>
      </c>
      <c r="P47" s="1" t="s">
        <v>47</v>
      </c>
      <c r="Q47" s="69">
        <v>2758</v>
      </c>
      <c r="R47" s="69">
        <v>3075</v>
      </c>
      <c r="S47" s="69">
        <v>5833</v>
      </c>
    </row>
    <row r="48" spans="1:19" x14ac:dyDescent="0.25">
      <c r="A48" s="1" t="s">
        <v>209</v>
      </c>
      <c r="B48" s="1" t="s">
        <v>76</v>
      </c>
      <c r="C48" s="69">
        <v>807</v>
      </c>
      <c r="D48" s="69">
        <v>572</v>
      </c>
      <c r="E48" s="31">
        <v>0.70879801734820325</v>
      </c>
      <c r="F48" s="69">
        <v>107</v>
      </c>
      <c r="G48" s="69">
        <v>131</v>
      </c>
      <c r="H48" s="33">
        <v>1.2242990654205608</v>
      </c>
      <c r="I48" s="69">
        <v>2095</v>
      </c>
      <c r="J48" s="69">
        <v>1376</v>
      </c>
      <c r="K48" s="42">
        <v>0.65680190930787585</v>
      </c>
      <c r="L48" s="69">
        <v>3009</v>
      </c>
      <c r="M48" s="69">
        <v>2079</v>
      </c>
      <c r="N48" s="30">
        <v>0.69092721834496507</v>
      </c>
      <c r="P48" s="1" t="s">
        <v>76</v>
      </c>
      <c r="Q48" s="69">
        <v>2079</v>
      </c>
      <c r="R48" s="69">
        <v>2109</v>
      </c>
      <c r="S48" s="69">
        <v>4188</v>
      </c>
    </row>
    <row r="49" spans="1:19" x14ac:dyDescent="0.25">
      <c r="A49" s="1" t="s">
        <v>210</v>
      </c>
      <c r="B49" s="1" t="s">
        <v>74</v>
      </c>
      <c r="C49" s="69">
        <v>2357</v>
      </c>
      <c r="D49" s="69">
        <v>1443</v>
      </c>
      <c r="E49" s="31">
        <v>0.61221892235893083</v>
      </c>
      <c r="F49" s="69">
        <v>308</v>
      </c>
      <c r="G49" s="69">
        <v>178</v>
      </c>
      <c r="H49" s="33">
        <v>0.57792207792207795</v>
      </c>
      <c r="I49" s="69">
        <v>5838</v>
      </c>
      <c r="J49" s="69">
        <v>2921</v>
      </c>
      <c r="K49" s="42">
        <v>0.50034258307639601</v>
      </c>
      <c r="L49" s="69">
        <v>8503</v>
      </c>
      <c r="M49" s="69">
        <v>4542</v>
      </c>
      <c r="N49" s="30">
        <v>0.53416441256027281</v>
      </c>
      <c r="P49" s="1" t="s">
        <v>74</v>
      </c>
      <c r="Q49" s="69">
        <v>4542</v>
      </c>
      <c r="R49" s="69">
        <v>3886</v>
      </c>
      <c r="S49" s="69">
        <v>8428</v>
      </c>
    </row>
    <row r="50" spans="1:19" x14ac:dyDescent="0.25">
      <c r="A50" s="1" t="s">
        <v>207</v>
      </c>
      <c r="B50" s="1" t="s">
        <v>14</v>
      </c>
      <c r="C50" s="69">
        <v>9452</v>
      </c>
      <c r="D50" s="69">
        <v>4263</v>
      </c>
      <c r="E50" s="31">
        <v>0.45101565806178584</v>
      </c>
      <c r="F50" s="69">
        <v>1330</v>
      </c>
      <c r="G50" s="69">
        <v>750</v>
      </c>
      <c r="H50" s="33">
        <v>0.56390977443609025</v>
      </c>
      <c r="I50" s="69">
        <v>23821</v>
      </c>
      <c r="J50" s="69">
        <v>9218</v>
      </c>
      <c r="K50" s="42">
        <v>0.38696948071029763</v>
      </c>
      <c r="L50" s="69">
        <v>34603</v>
      </c>
      <c r="M50" s="69">
        <v>14231</v>
      </c>
      <c r="N50" s="30">
        <v>0.41126491922665664</v>
      </c>
      <c r="P50" s="1" t="s">
        <v>14</v>
      </c>
      <c r="Q50" s="69">
        <v>14231</v>
      </c>
      <c r="R50" s="69">
        <v>15252</v>
      </c>
      <c r="S50" s="69">
        <v>29483</v>
      </c>
    </row>
    <row r="51" spans="1:19" x14ac:dyDescent="0.25">
      <c r="A51" s="1" t="s">
        <v>207</v>
      </c>
      <c r="B51" s="1" t="s">
        <v>33</v>
      </c>
      <c r="C51" s="69">
        <v>2091</v>
      </c>
      <c r="D51" s="69">
        <v>1439</v>
      </c>
      <c r="E51" s="31">
        <v>0.68818747010999526</v>
      </c>
      <c r="F51" s="69">
        <v>265</v>
      </c>
      <c r="G51" s="69">
        <v>241</v>
      </c>
      <c r="H51" s="33">
        <v>0.90943396226415096</v>
      </c>
      <c r="I51" s="69">
        <v>4104</v>
      </c>
      <c r="J51" s="69">
        <v>1931</v>
      </c>
      <c r="K51" s="42">
        <v>0.47051656920077972</v>
      </c>
      <c r="L51" s="69">
        <v>6460</v>
      </c>
      <c r="M51" s="69">
        <v>3611</v>
      </c>
      <c r="N51" s="30">
        <v>0.55897832817337456</v>
      </c>
      <c r="P51" s="1" t="s">
        <v>33</v>
      </c>
      <c r="Q51" s="69">
        <v>3611</v>
      </c>
      <c r="R51" s="69">
        <v>3490</v>
      </c>
      <c r="S51" s="69">
        <v>7101</v>
      </c>
    </row>
    <row r="52" spans="1:19" x14ac:dyDescent="0.25">
      <c r="A52" s="1" t="s">
        <v>207</v>
      </c>
      <c r="B52" s="1" t="s">
        <v>5</v>
      </c>
      <c r="C52" s="69">
        <v>851</v>
      </c>
      <c r="D52" s="69">
        <v>609</v>
      </c>
      <c r="E52" s="31">
        <v>0.71562867215041126</v>
      </c>
      <c r="F52" s="69">
        <v>105</v>
      </c>
      <c r="G52" s="69">
        <v>78</v>
      </c>
      <c r="H52" s="33">
        <v>0.74285714285714288</v>
      </c>
      <c r="I52" s="69">
        <v>2251</v>
      </c>
      <c r="J52" s="69">
        <v>1398</v>
      </c>
      <c r="K52" s="42">
        <v>0.62105730786317193</v>
      </c>
      <c r="L52" s="69">
        <v>3207</v>
      </c>
      <c r="M52" s="69">
        <v>2085</v>
      </c>
      <c r="N52" s="30">
        <v>0.65014031805425632</v>
      </c>
      <c r="P52" s="1" t="s">
        <v>5</v>
      </c>
      <c r="Q52" s="69">
        <v>2085</v>
      </c>
      <c r="R52" s="69">
        <v>2341</v>
      </c>
      <c r="S52" s="69">
        <v>4426</v>
      </c>
    </row>
    <row r="53" spans="1:19" x14ac:dyDescent="0.25">
      <c r="A53" s="1" t="s">
        <v>210</v>
      </c>
      <c r="B53" s="1" t="s">
        <v>66</v>
      </c>
      <c r="C53" s="69">
        <v>820</v>
      </c>
      <c r="D53" s="69">
        <v>587</v>
      </c>
      <c r="E53" s="31">
        <v>0.71585365853658534</v>
      </c>
      <c r="F53" s="69">
        <v>101</v>
      </c>
      <c r="G53" s="69">
        <v>67</v>
      </c>
      <c r="H53" s="33">
        <v>0.6633663366336634</v>
      </c>
      <c r="I53" s="69">
        <v>1472</v>
      </c>
      <c r="J53" s="69">
        <v>734</v>
      </c>
      <c r="K53" s="42">
        <v>0.49864130434782611</v>
      </c>
      <c r="L53" s="69">
        <v>2393</v>
      </c>
      <c r="M53" s="69">
        <v>1388</v>
      </c>
      <c r="N53" s="30">
        <v>0.58002507312996243</v>
      </c>
      <c r="P53" s="1" t="s">
        <v>66</v>
      </c>
      <c r="Q53" s="69">
        <v>1388</v>
      </c>
      <c r="R53" s="69">
        <v>1282</v>
      </c>
      <c r="S53" s="69">
        <v>2670</v>
      </c>
    </row>
    <row r="54" spans="1:19" x14ac:dyDescent="0.25">
      <c r="A54" s="1" t="s">
        <v>210</v>
      </c>
      <c r="B54" s="1" t="s">
        <v>37</v>
      </c>
      <c r="C54" s="69">
        <v>731</v>
      </c>
      <c r="D54" s="69">
        <v>576</v>
      </c>
      <c r="E54" s="31">
        <v>0.78796169630642954</v>
      </c>
      <c r="F54" s="69">
        <v>91</v>
      </c>
      <c r="G54" s="69">
        <v>84</v>
      </c>
      <c r="H54" s="33">
        <v>0.92307692307692313</v>
      </c>
      <c r="I54" s="69">
        <v>2718</v>
      </c>
      <c r="J54" s="69">
        <v>1741</v>
      </c>
      <c r="K54" s="42">
        <v>0.64054451802796175</v>
      </c>
      <c r="L54" s="69">
        <v>3540</v>
      </c>
      <c r="M54" s="69">
        <v>2401</v>
      </c>
      <c r="N54" s="30">
        <v>0.67824858757062145</v>
      </c>
      <c r="P54" s="1" t="s">
        <v>37</v>
      </c>
      <c r="Q54" s="69">
        <v>2401</v>
      </c>
      <c r="R54" s="69">
        <v>2553</v>
      </c>
      <c r="S54" s="69">
        <v>4954</v>
      </c>
    </row>
    <row r="55" spans="1:19" x14ac:dyDescent="0.25">
      <c r="A55" s="1" t="s">
        <v>210</v>
      </c>
      <c r="B55" s="1" t="s">
        <v>62</v>
      </c>
      <c r="C55" s="69">
        <v>1159</v>
      </c>
      <c r="D55" s="69">
        <v>796</v>
      </c>
      <c r="E55" s="31">
        <v>0.68679896462467649</v>
      </c>
      <c r="F55" s="69">
        <v>151</v>
      </c>
      <c r="G55" s="69">
        <v>130</v>
      </c>
      <c r="H55" s="33">
        <v>0.86092715231788075</v>
      </c>
      <c r="I55" s="69">
        <v>2127</v>
      </c>
      <c r="J55" s="69">
        <v>945</v>
      </c>
      <c r="K55" s="42">
        <v>0.44428772919605075</v>
      </c>
      <c r="L55" s="69">
        <v>3437</v>
      </c>
      <c r="M55" s="69">
        <v>1871</v>
      </c>
      <c r="N55" s="30">
        <v>0.54437009019493743</v>
      </c>
      <c r="P55" s="1" t="s">
        <v>62</v>
      </c>
      <c r="Q55" s="69">
        <v>1871</v>
      </c>
      <c r="R55" s="69">
        <v>2276</v>
      </c>
      <c r="S55" s="69">
        <v>4147</v>
      </c>
    </row>
    <row r="56" spans="1:19" x14ac:dyDescent="0.25">
      <c r="A56" s="1" t="s">
        <v>207</v>
      </c>
      <c r="B56" s="1" t="s">
        <v>17</v>
      </c>
      <c r="C56" s="69">
        <v>814</v>
      </c>
      <c r="D56" s="69">
        <v>660</v>
      </c>
      <c r="E56" s="31">
        <v>0.81081081081081086</v>
      </c>
      <c r="F56" s="69">
        <v>108</v>
      </c>
      <c r="G56" s="69">
        <v>84</v>
      </c>
      <c r="H56" s="33">
        <v>0.77777777777777779</v>
      </c>
      <c r="I56" s="69">
        <v>3340</v>
      </c>
      <c r="J56" s="69">
        <v>2223</v>
      </c>
      <c r="K56" s="42">
        <v>0.66556886227544909</v>
      </c>
      <c r="L56" s="69">
        <v>4262</v>
      </c>
      <c r="M56" s="69">
        <v>2967</v>
      </c>
      <c r="N56" s="30">
        <v>0.69615204129516661</v>
      </c>
      <c r="P56" s="1" t="s">
        <v>17</v>
      </c>
      <c r="Q56" s="69">
        <v>2967</v>
      </c>
      <c r="R56" s="69">
        <v>2655</v>
      </c>
      <c r="S56" s="69">
        <v>5622</v>
      </c>
    </row>
    <row r="57" spans="1:19" x14ac:dyDescent="0.25">
      <c r="A57" s="1" t="s">
        <v>210</v>
      </c>
      <c r="B57" s="1" t="s">
        <v>58</v>
      </c>
      <c r="C57" s="69">
        <v>3277</v>
      </c>
      <c r="D57" s="69">
        <v>1472</v>
      </c>
      <c r="E57" s="31">
        <v>0.44919133353677143</v>
      </c>
      <c r="F57" s="69">
        <v>434</v>
      </c>
      <c r="G57" s="69">
        <v>267</v>
      </c>
      <c r="H57" s="33">
        <v>0.61520737327188935</v>
      </c>
      <c r="I57" s="69">
        <v>7172</v>
      </c>
      <c r="J57" s="69">
        <v>2862</v>
      </c>
      <c r="K57" s="42">
        <v>0.39905186837702178</v>
      </c>
      <c r="L57" s="69">
        <v>10883</v>
      </c>
      <c r="M57" s="69">
        <v>4601</v>
      </c>
      <c r="N57" s="30">
        <v>0.42276945695120832</v>
      </c>
      <c r="P57" s="1" t="s">
        <v>58</v>
      </c>
      <c r="Q57" s="69">
        <v>4601</v>
      </c>
      <c r="R57" s="69">
        <v>4937</v>
      </c>
      <c r="S57" s="69">
        <v>9538</v>
      </c>
    </row>
    <row r="58" spans="1:19" x14ac:dyDescent="0.25">
      <c r="A58" s="1" t="s">
        <v>207</v>
      </c>
      <c r="B58" s="1" t="s">
        <v>77</v>
      </c>
      <c r="C58" s="69">
        <v>689</v>
      </c>
      <c r="D58" s="69">
        <v>550</v>
      </c>
      <c r="E58" s="31">
        <v>0.79825834542815677</v>
      </c>
      <c r="F58" s="69">
        <v>101</v>
      </c>
      <c r="G58" s="69">
        <v>86</v>
      </c>
      <c r="H58" s="33">
        <v>0.85148514851485146</v>
      </c>
      <c r="I58" s="69">
        <v>2492</v>
      </c>
      <c r="J58" s="69">
        <v>1505</v>
      </c>
      <c r="K58" s="42">
        <v>0.6039325842696629</v>
      </c>
      <c r="L58" s="69">
        <v>3282</v>
      </c>
      <c r="M58" s="69">
        <v>2141</v>
      </c>
      <c r="N58" s="30">
        <v>0.65234613040828759</v>
      </c>
      <c r="P58" s="1" t="s">
        <v>77</v>
      </c>
      <c r="Q58" s="69">
        <v>2141</v>
      </c>
      <c r="R58" s="69">
        <v>1690</v>
      </c>
      <c r="S58" s="69">
        <v>3831</v>
      </c>
    </row>
    <row r="59" spans="1:19" x14ac:dyDescent="0.25">
      <c r="A59" s="1" t="s">
        <v>210</v>
      </c>
      <c r="B59" s="1" t="s">
        <v>35</v>
      </c>
      <c r="C59" s="69">
        <v>2514</v>
      </c>
      <c r="D59" s="69">
        <v>1399</v>
      </c>
      <c r="E59" s="31">
        <v>0.55648369132856002</v>
      </c>
      <c r="F59" s="69">
        <v>362</v>
      </c>
      <c r="G59" s="69">
        <v>187</v>
      </c>
      <c r="H59" s="33">
        <v>0.51657458563535907</v>
      </c>
      <c r="I59" s="69">
        <v>4734</v>
      </c>
      <c r="J59" s="69">
        <v>2325</v>
      </c>
      <c r="K59" s="42">
        <v>0.49112801013941698</v>
      </c>
      <c r="L59" s="69">
        <v>7610</v>
      </c>
      <c r="M59" s="69">
        <v>3911</v>
      </c>
      <c r="N59" s="30">
        <v>0.51392904073587387</v>
      </c>
      <c r="P59" s="1" t="s">
        <v>35</v>
      </c>
      <c r="Q59" s="69">
        <v>3911</v>
      </c>
      <c r="R59" s="69">
        <v>4727</v>
      </c>
      <c r="S59" s="69">
        <v>8638</v>
      </c>
    </row>
    <row r="60" spans="1:19" x14ac:dyDescent="0.25">
      <c r="A60" s="1" t="s">
        <v>208</v>
      </c>
      <c r="B60" s="1" t="s">
        <v>54</v>
      </c>
      <c r="C60" s="69">
        <v>2706</v>
      </c>
      <c r="D60" s="69">
        <v>1594</v>
      </c>
      <c r="E60" s="31">
        <v>0.58906134515890618</v>
      </c>
      <c r="F60" s="69">
        <v>371</v>
      </c>
      <c r="G60" s="69">
        <v>245</v>
      </c>
      <c r="H60" s="33">
        <v>0.660377358490566</v>
      </c>
      <c r="I60" s="69">
        <v>4062</v>
      </c>
      <c r="J60" s="69">
        <v>2498</v>
      </c>
      <c r="K60" s="42">
        <v>0.61496799606105368</v>
      </c>
      <c r="L60" s="69">
        <v>7139</v>
      </c>
      <c r="M60" s="69">
        <v>4337</v>
      </c>
      <c r="N60" s="30">
        <v>0.60750805434934863</v>
      </c>
      <c r="P60" s="1" t="s">
        <v>54</v>
      </c>
      <c r="Q60" s="69">
        <v>4337</v>
      </c>
      <c r="R60" s="69">
        <v>5236</v>
      </c>
      <c r="S60" s="69">
        <v>9573</v>
      </c>
    </row>
    <row r="61" spans="1:19" x14ac:dyDescent="0.25">
      <c r="A61" s="1" t="s">
        <v>210</v>
      </c>
      <c r="B61" s="1" t="s">
        <v>11</v>
      </c>
      <c r="C61" s="69">
        <v>869</v>
      </c>
      <c r="D61" s="69">
        <v>609</v>
      </c>
      <c r="E61" s="31">
        <v>0.70080552359033377</v>
      </c>
      <c r="F61" s="69">
        <v>125</v>
      </c>
      <c r="G61" s="69">
        <v>55</v>
      </c>
      <c r="H61" s="33">
        <v>0.44</v>
      </c>
      <c r="I61" s="69">
        <v>2469</v>
      </c>
      <c r="J61" s="69">
        <v>1426</v>
      </c>
      <c r="K61" s="42">
        <v>0.57756176589712438</v>
      </c>
      <c r="L61" s="69">
        <v>3463</v>
      </c>
      <c r="M61" s="69">
        <v>2090</v>
      </c>
      <c r="N61" s="30">
        <v>0.60352295697372216</v>
      </c>
      <c r="P61" s="1" t="s">
        <v>11</v>
      </c>
      <c r="Q61" s="69">
        <v>2090</v>
      </c>
      <c r="R61" s="69">
        <v>2132</v>
      </c>
      <c r="S61" s="69">
        <v>4222</v>
      </c>
    </row>
    <row r="62" spans="1:19" x14ac:dyDescent="0.25">
      <c r="A62" s="1" t="s">
        <v>207</v>
      </c>
      <c r="B62" s="1" t="s">
        <v>20</v>
      </c>
      <c r="C62" s="69">
        <v>938</v>
      </c>
      <c r="D62" s="69">
        <v>607</v>
      </c>
      <c r="E62" s="31">
        <v>0.64712153518123672</v>
      </c>
      <c r="F62" s="69">
        <v>144</v>
      </c>
      <c r="G62" s="69">
        <v>82</v>
      </c>
      <c r="H62" s="33">
        <v>0.56944444444444442</v>
      </c>
      <c r="I62" s="69">
        <v>3156</v>
      </c>
      <c r="J62" s="69">
        <v>2213</v>
      </c>
      <c r="K62" s="42">
        <v>0.70120405576679345</v>
      </c>
      <c r="L62" s="69">
        <v>4238</v>
      </c>
      <c r="M62" s="69">
        <v>2902</v>
      </c>
      <c r="N62" s="30">
        <v>0.68475696083058046</v>
      </c>
      <c r="P62" s="1" t="s">
        <v>20</v>
      </c>
      <c r="Q62" s="69">
        <v>2902</v>
      </c>
      <c r="R62" s="69">
        <v>2973</v>
      </c>
      <c r="S62" s="69">
        <v>5875</v>
      </c>
    </row>
    <row r="63" spans="1:19" x14ac:dyDescent="0.25">
      <c r="A63" s="1" t="s">
        <v>207</v>
      </c>
      <c r="B63" s="1" t="s">
        <v>80</v>
      </c>
      <c r="C63" s="69">
        <v>633</v>
      </c>
      <c r="D63" s="69">
        <v>508</v>
      </c>
      <c r="E63" s="31">
        <v>0.80252764612954186</v>
      </c>
      <c r="F63" s="69">
        <v>79</v>
      </c>
      <c r="G63" s="69">
        <v>83</v>
      </c>
      <c r="H63" s="33">
        <v>1.0506329113924051</v>
      </c>
      <c r="I63" s="69">
        <v>2618</v>
      </c>
      <c r="J63" s="69">
        <v>1448</v>
      </c>
      <c r="K63" s="42">
        <v>0.55309396485867079</v>
      </c>
      <c r="L63" s="69">
        <v>3330</v>
      </c>
      <c r="M63" s="69">
        <v>2039</v>
      </c>
      <c r="N63" s="30">
        <v>0.61231231231231231</v>
      </c>
      <c r="P63" s="1" t="s">
        <v>80</v>
      </c>
      <c r="Q63" s="69">
        <v>2039</v>
      </c>
      <c r="R63" s="69">
        <v>1939</v>
      </c>
      <c r="S63" s="69">
        <v>3978</v>
      </c>
    </row>
    <row r="64" spans="1:19" x14ac:dyDescent="0.25">
      <c r="A64" s="1" t="s">
        <v>209</v>
      </c>
      <c r="B64" s="1" t="s">
        <v>4</v>
      </c>
      <c r="C64" s="69">
        <v>14575</v>
      </c>
      <c r="D64" s="69">
        <v>7945</v>
      </c>
      <c r="E64" s="31">
        <v>0.54511149228130362</v>
      </c>
      <c r="F64" s="69">
        <v>1971</v>
      </c>
      <c r="G64" s="69">
        <v>1425</v>
      </c>
      <c r="H64" s="33">
        <v>0.72298325722983259</v>
      </c>
      <c r="I64" s="69">
        <v>23591</v>
      </c>
      <c r="J64" s="69">
        <v>12517</v>
      </c>
      <c r="K64" s="42">
        <v>0.53058369717265064</v>
      </c>
      <c r="L64" s="69">
        <v>40137</v>
      </c>
      <c r="M64" s="69">
        <v>21887</v>
      </c>
      <c r="N64" s="30">
        <v>0.54530732242070912</v>
      </c>
      <c r="P64" s="1" t="s">
        <v>4</v>
      </c>
      <c r="Q64" s="69">
        <v>21887</v>
      </c>
      <c r="R64" s="69">
        <v>26337</v>
      </c>
      <c r="S64" s="69">
        <v>48224</v>
      </c>
    </row>
    <row r="65" spans="1:24" x14ac:dyDescent="0.25">
      <c r="A65" s="1" t="s">
        <v>209</v>
      </c>
      <c r="B65" s="1" t="s">
        <v>83</v>
      </c>
      <c r="C65" s="69">
        <v>919</v>
      </c>
      <c r="D65" s="69">
        <v>577</v>
      </c>
      <c r="E65" s="31">
        <v>0.62785636561479874</v>
      </c>
      <c r="F65" s="69">
        <v>125</v>
      </c>
      <c r="G65" s="69">
        <v>109</v>
      </c>
      <c r="H65" s="33">
        <v>0.872</v>
      </c>
      <c r="I65" s="69">
        <v>2666</v>
      </c>
      <c r="J65" s="69">
        <v>1245</v>
      </c>
      <c r="K65" s="42">
        <v>0.46699174793698423</v>
      </c>
      <c r="L65" s="69">
        <v>3710</v>
      </c>
      <c r="M65" s="69">
        <v>1931</v>
      </c>
      <c r="N65" s="30">
        <v>0.52048517520215631</v>
      </c>
      <c r="P65" s="1" t="s">
        <v>83</v>
      </c>
      <c r="Q65" s="69">
        <v>1931</v>
      </c>
      <c r="R65" s="69">
        <v>1694</v>
      </c>
      <c r="S65" s="69">
        <v>3625</v>
      </c>
    </row>
    <row r="66" spans="1:24" x14ac:dyDescent="0.25">
      <c r="A66" s="1" t="s">
        <v>210</v>
      </c>
      <c r="B66" s="1" t="s">
        <v>40</v>
      </c>
      <c r="C66" s="69">
        <v>3234</v>
      </c>
      <c r="D66" s="69">
        <v>1507</v>
      </c>
      <c r="E66" s="31">
        <v>0.46598639455782315</v>
      </c>
      <c r="F66" s="69">
        <v>414</v>
      </c>
      <c r="G66" s="69">
        <v>344</v>
      </c>
      <c r="H66" s="33">
        <v>0.83091787439613529</v>
      </c>
      <c r="I66" s="69">
        <v>8266</v>
      </c>
      <c r="J66" s="69">
        <v>3489</v>
      </c>
      <c r="K66" s="42">
        <v>0.42209049116864261</v>
      </c>
      <c r="L66" s="69">
        <v>11914</v>
      </c>
      <c r="M66" s="69">
        <v>5340</v>
      </c>
      <c r="N66" s="30">
        <v>0.44821218734262214</v>
      </c>
      <c r="P66" s="1" t="s">
        <v>40</v>
      </c>
      <c r="Q66" s="69">
        <v>5340</v>
      </c>
      <c r="R66" s="69">
        <v>4692</v>
      </c>
      <c r="S66" s="69">
        <v>10032</v>
      </c>
    </row>
    <row r="67" spans="1:24" x14ac:dyDescent="0.25">
      <c r="A67" s="1" t="s">
        <v>207</v>
      </c>
      <c r="B67" s="1" t="s">
        <v>28</v>
      </c>
      <c r="C67" s="69">
        <v>1368</v>
      </c>
      <c r="D67" s="69">
        <v>834</v>
      </c>
      <c r="E67" s="31">
        <v>0.60964912280701755</v>
      </c>
      <c r="F67" s="69">
        <v>179</v>
      </c>
      <c r="G67" s="69">
        <v>142</v>
      </c>
      <c r="H67" s="33">
        <v>0.79329608938547491</v>
      </c>
      <c r="I67" s="69">
        <v>3036</v>
      </c>
      <c r="J67" s="69">
        <v>1960</v>
      </c>
      <c r="K67" s="42">
        <v>0.64558629776021081</v>
      </c>
      <c r="L67" s="69">
        <v>4583</v>
      </c>
      <c r="M67" s="69">
        <v>2936</v>
      </c>
      <c r="N67" s="30">
        <v>0.640628409338861</v>
      </c>
      <c r="P67" s="1" t="s">
        <v>28</v>
      </c>
      <c r="Q67" s="69">
        <v>2936</v>
      </c>
      <c r="R67" s="69">
        <v>3057</v>
      </c>
      <c r="S67" s="69">
        <v>5993</v>
      </c>
    </row>
    <row r="68" spans="1:24" x14ac:dyDescent="0.25">
      <c r="A68" s="1" t="s">
        <v>209</v>
      </c>
      <c r="B68" s="1" t="s">
        <v>75</v>
      </c>
      <c r="C68" s="69">
        <v>867</v>
      </c>
      <c r="D68" s="69">
        <v>583</v>
      </c>
      <c r="E68" s="31">
        <v>0.67243367935409459</v>
      </c>
      <c r="F68" s="69">
        <v>124</v>
      </c>
      <c r="G68" s="69">
        <v>100</v>
      </c>
      <c r="H68" s="33">
        <v>0.80645161290322576</v>
      </c>
      <c r="I68" s="69">
        <v>2624</v>
      </c>
      <c r="J68" s="69">
        <v>1517</v>
      </c>
      <c r="K68" s="42">
        <v>0.578125</v>
      </c>
      <c r="L68" s="69">
        <v>3615</v>
      </c>
      <c r="M68" s="69">
        <v>2200</v>
      </c>
      <c r="N68" s="30">
        <v>0.60857538035961267</v>
      </c>
      <c r="P68" s="1" t="s">
        <v>75</v>
      </c>
      <c r="Q68" s="69">
        <v>2200</v>
      </c>
      <c r="R68" s="69">
        <v>1628</v>
      </c>
      <c r="S68" s="69">
        <v>3828</v>
      </c>
    </row>
    <row r="69" spans="1:24" x14ac:dyDescent="0.25">
      <c r="A69" s="1" t="s">
        <v>210</v>
      </c>
      <c r="B69" s="1" t="s">
        <v>56</v>
      </c>
      <c r="C69" s="69">
        <v>1549</v>
      </c>
      <c r="D69" s="69">
        <v>920</v>
      </c>
      <c r="E69" s="31">
        <v>0.59393156875403486</v>
      </c>
      <c r="F69" s="69">
        <v>202</v>
      </c>
      <c r="G69" s="69">
        <v>109</v>
      </c>
      <c r="H69" s="33">
        <v>0.53960396039603964</v>
      </c>
      <c r="I69" s="69">
        <v>5330</v>
      </c>
      <c r="J69" s="69">
        <v>2955</v>
      </c>
      <c r="K69" s="42">
        <v>0.5544090056285178</v>
      </c>
      <c r="L69" s="69">
        <v>7081</v>
      </c>
      <c r="M69" s="69">
        <v>3984</v>
      </c>
      <c r="N69" s="30">
        <v>0.56263239655415898</v>
      </c>
      <c r="P69" s="1" t="s">
        <v>56</v>
      </c>
      <c r="Q69" s="69">
        <v>3984</v>
      </c>
      <c r="R69" s="69">
        <v>4482</v>
      </c>
      <c r="S69" s="69">
        <v>8466</v>
      </c>
    </row>
    <row r="70" spans="1:24" x14ac:dyDescent="0.25">
      <c r="A70" s="1" t="s">
        <v>208</v>
      </c>
      <c r="B70" s="1" t="s">
        <v>81</v>
      </c>
      <c r="C70" s="69">
        <v>1480</v>
      </c>
      <c r="D70" s="69">
        <v>1108</v>
      </c>
      <c r="E70" s="31">
        <v>0.74864864864864866</v>
      </c>
      <c r="F70" s="69">
        <v>195</v>
      </c>
      <c r="G70" s="69">
        <v>164</v>
      </c>
      <c r="H70" s="33">
        <v>0.84102564102564104</v>
      </c>
      <c r="I70" s="69">
        <v>3436</v>
      </c>
      <c r="J70" s="69">
        <v>1883</v>
      </c>
      <c r="K70" s="42">
        <v>0.54802095459837019</v>
      </c>
      <c r="L70" s="69">
        <v>5111</v>
      </c>
      <c r="M70" s="69">
        <v>3155</v>
      </c>
      <c r="N70" s="30">
        <v>0.61729602817452556</v>
      </c>
      <c r="P70" s="1" t="s">
        <v>81</v>
      </c>
      <c r="Q70" s="69">
        <v>3155</v>
      </c>
      <c r="R70" s="69">
        <v>3345</v>
      </c>
      <c r="S70" s="69">
        <v>6500</v>
      </c>
    </row>
    <row r="71" spans="1:24" x14ac:dyDescent="0.25">
      <c r="A71" s="1" t="s">
        <v>208</v>
      </c>
      <c r="B71" s="1" t="s">
        <v>86</v>
      </c>
      <c r="C71" s="69">
        <v>416</v>
      </c>
      <c r="D71" s="69">
        <v>265</v>
      </c>
      <c r="E71" s="31">
        <v>0.63701923076923073</v>
      </c>
      <c r="F71" s="69">
        <v>60</v>
      </c>
      <c r="G71" s="69">
        <v>37</v>
      </c>
      <c r="H71" s="33">
        <v>0.6166666666666667</v>
      </c>
      <c r="I71" s="69">
        <v>1151</v>
      </c>
      <c r="J71" s="69">
        <v>652</v>
      </c>
      <c r="K71" s="42">
        <v>0.5664639443961772</v>
      </c>
      <c r="L71" s="69">
        <v>1627</v>
      </c>
      <c r="M71" s="69">
        <v>954</v>
      </c>
      <c r="N71" s="30">
        <v>0.5863552550706822</v>
      </c>
      <c r="P71" s="1" t="s">
        <v>86</v>
      </c>
      <c r="Q71" s="69">
        <v>954</v>
      </c>
      <c r="R71" s="69">
        <v>952</v>
      </c>
      <c r="S71" s="69">
        <v>1906</v>
      </c>
    </row>
    <row r="72" spans="1:24" x14ac:dyDescent="0.25">
      <c r="A72" s="1" t="s">
        <v>210</v>
      </c>
      <c r="B72" s="1" t="s">
        <v>70</v>
      </c>
      <c r="C72" s="69">
        <v>1360</v>
      </c>
      <c r="D72" s="69">
        <v>934</v>
      </c>
      <c r="E72" s="31">
        <v>0.68676470588235294</v>
      </c>
      <c r="F72" s="69">
        <v>172</v>
      </c>
      <c r="G72" s="69">
        <v>168</v>
      </c>
      <c r="H72" s="33">
        <v>0.97674418604651159</v>
      </c>
      <c r="I72" s="69">
        <v>3449</v>
      </c>
      <c r="J72" s="69">
        <v>1949</v>
      </c>
      <c r="K72" s="42">
        <v>0.56509133082052765</v>
      </c>
      <c r="L72" s="69">
        <v>4981</v>
      </c>
      <c r="M72" s="69">
        <v>3051</v>
      </c>
      <c r="N72" s="30">
        <v>0.61252760489861469</v>
      </c>
      <c r="P72" s="1" t="s">
        <v>70</v>
      </c>
      <c r="Q72" s="69">
        <v>3051</v>
      </c>
      <c r="R72" s="69">
        <v>2834</v>
      </c>
      <c r="S72" s="69">
        <v>5885</v>
      </c>
    </row>
    <row r="73" spans="1:24" x14ac:dyDescent="0.25">
      <c r="A73" s="1" t="s">
        <v>210</v>
      </c>
      <c r="B73" s="1" t="s">
        <v>45</v>
      </c>
      <c r="C73" s="69">
        <v>939</v>
      </c>
      <c r="D73" s="69">
        <v>565</v>
      </c>
      <c r="E73" s="31">
        <v>0.6017039403620873</v>
      </c>
      <c r="F73" s="69">
        <v>131</v>
      </c>
      <c r="G73" s="69">
        <v>72</v>
      </c>
      <c r="H73" s="33">
        <v>0.54961832061068705</v>
      </c>
      <c r="I73" s="69">
        <v>2886</v>
      </c>
      <c r="J73" s="69">
        <v>1780</v>
      </c>
      <c r="K73" s="42">
        <v>0.61677061677061673</v>
      </c>
      <c r="L73" s="69">
        <v>3956</v>
      </c>
      <c r="M73" s="69">
        <v>2417</v>
      </c>
      <c r="N73" s="30">
        <v>0.61097067745197164</v>
      </c>
      <c r="P73" s="1" t="s">
        <v>45</v>
      </c>
      <c r="Q73" s="69">
        <v>2417</v>
      </c>
      <c r="R73" s="69">
        <v>2227</v>
      </c>
      <c r="S73" s="69">
        <v>4644</v>
      </c>
    </row>
    <row r="74" spans="1:24" x14ac:dyDescent="0.25">
      <c r="A74" s="1" t="s">
        <v>208</v>
      </c>
      <c r="B74" s="1" t="s">
        <v>51</v>
      </c>
      <c r="C74" s="69">
        <v>3790</v>
      </c>
      <c r="D74" s="69">
        <v>2416</v>
      </c>
      <c r="E74" s="31">
        <v>0.63746701846965703</v>
      </c>
      <c r="F74" s="69">
        <v>527</v>
      </c>
      <c r="G74" s="69">
        <v>425</v>
      </c>
      <c r="H74" s="33">
        <v>0.80645161290322576</v>
      </c>
      <c r="I74" s="69">
        <v>8960</v>
      </c>
      <c r="J74" s="69">
        <v>4941</v>
      </c>
      <c r="K74" s="42">
        <v>0.55145089285714288</v>
      </c>
      <c r="L74" s="69">
        <v>13277</v>
      </c>
      <c r="M74" s="69">
        <v>7782</v>
      </c>
      <c r="N74" s="30">
        <v>0.58612638397228289</v>
      </c>
      <c r="P74" s="1" t="s">
        <v>51</v>
      </c>
      <c r="Q74" s="69">
        <v>7782</v>
      </c>
      <c r="R74" s="69">
        <v>8949</v>
      </c>
      <c r="S74" s="69">
        <v>16731</v>
      </c>
    </row>
    <row r="75" spans="1:24" x14ac:dyDescent="0.25">
      <c r="A75" s="1" t="s">
        <v>209</v>
      </c>
      <c r="B75" s="1" t="s">
        <v>59</v>
      </c>
      <c r="C75" s="69">
        <v>1248</v>
      </c>
      <c r="D75" s="69">
        <v>894</v>
      </c>
      <c r="E75" s="31">
        <v>0.71634615384615385</v>
      </c>
      <c r="F75" s="69">
        <v>163</v>
      </c>
      <c r="G75" s="69">
        <v>128</v>
      </c>
      <c r="H75" s="33">
        <v>0.78527607361963192</v>
      </c>
      <c r="I75" s="69">
        <v>3866</v>
      </c>
      <c r="J75" s="69">
        <v>2249</v>
      </c>
      <c r="K75" s="42">
        <v>0.58173823072943609</v>
      </c>
      <c r="L75" s="69">
        <v>5277</v>
      </c>
      <c r="M75" s="69">
        <v>3271</v>
      </c>
      <c r="N75" s="30">
        <v>0.61985976880803484</v>
      </c>
      <c r="P75" s="1" t="s">
        <v>59</v>
      </c>
      <c r="Q75" s="69">
        <v>3271</v>
      </c>
      <c r="R75" s="69">
        <v>3242</v>
      </c>
      <c r="S75" s="69">
        <v>6513</v>
      </c>
    </row>
    <row r="76" spans="1:24" x14ac:dyDescent="0.25">
      <c r="A76" s="1" t="s">
        <v>208</v>
      </c>
      <c r="B76" s="1" t="s">
        <v>73</v>
      </c>
      <c r="C76" s="69">
        <v>1824</v>
      </c>
      <c r="D76" s="69">
        <v>1435</v>
      </c>
      <c r="E76" s="31">
        <v>0.78673245614035092</v>
      </c>
      <c r="F76" s="69">
        <v>252</v>
      </c>
      <c r="G76" s="69">
        <v>250</v>
      </c>
      <c r="H76" s="33">
        <v>0.99206349206349209</v>
      </c>
      <c r="I76" s="69">
        <v>3421</v>
      </c>
      <c r="J76" s="69">
        <v>1901</v>
      </c>
      <c r="K76" s="42">
        <v>0.55568547208418595</v>
      </c>
      <c r="L76" s="69">
        <v>5497</v>
      </c>
      <c r="M76" s="69">
        <v>3586</v>
      </c>
      <c r="N76" s="30">
        <v>0.65235583045297429</v>
      </c>
      <c r="P76" s="1" t="s">
        <v>73</v>
      </c>
      <c r="Q76" s="69">
        <v>3586</v>
      </c>
      <c r="R76" s="69">
        <v>3941</v>
      </c>
      <c r="S76" s="69">
        <v>7527</v>
      </c>
    </row>
    <row r="77" spans="1:24" x14ac:dyDescent="0.25">
      <c r="A77" s="1" t="s">
        <v>208</v>
      </c>
      <c r="B77" s="1" t="s">
        <v>71</v>
      </c>
      <c r="C77" s="69">
        <v>1885</v>
      </c>
      <c r="D77" s="69">
        <v>1276</v>
      </c>
      <c r="E77" s="31">
        <v>0.67692307692307696</v>
      </c>
      <c r="F77" s="69">
        <v>244</v>
      </c>
      <c r="G77" s="69">
        <v>204</v>
      </c>
      <c r="H77" s="33">
        <v>0.83606557377049184</v>
      </c>
      <c r="I77" s="69">
        <v>3920</v>
      </c>
      <c r="J77" s="69">
        <v>2135</v>
      </c>
      <c r="K77" s="42">
        <v>0.5446428571428571</v>
      </c>
      <c r="L77" s="69">
        <v>6049</v>
      </c>
      <c r="M77" s="69">
        <v>3615</v>
      </c>
      <c r="N77" s="30">
        <v>0.59761944122995536</v>
      </c>
      <c r="P77" s="1" t="s">
        <v>71</v>
      </c>
      <c r="Q77" s="69">
        <v>3615</v>
      </c>
      <c r="R77" s="69">
        <v>4802</v>
      </c>
      <c r="S77" s="69">
        <v>8417</v>
      </c>
    </row>
    <row r="78" spans="1:24" x14ac:dyDescent="0.25">
      <c r="A78" s="1" t="s">
        <v>210</v>
      </c>
      <c r="B78" s="1" t="s">
        <v>50</v>
      </c>
      <c r="C78" s="69">
        <v>1820</v>
      </c>
      <c r="D78" s="69">
        <v>942</v>
      </c>
      <c r="E78" s="31">
        <v>0.51758241758241763</v>
      </c>
      <c r="F78" s="69">
        <v>236</v>
      </c>
      <c r="G78" s="69">
        <v>158</v>
      </c>
      <c r="H78" s="33">
        <v>0.66949152542372881</v>
      </c>
      <c r="I78" s="69">
        <v>4129</v>
      </c>
      <c r="J78" s="69">
        <v>1748</v>
      </c>
      <c r="K78" s="42">
        <v>0.42334705739888595</v>
      </c>
      <c r="L78" s="69">
        <v>6185</v>
      </c>
      <c r="M78" s="69">
        <v>2848</v>
      </c>
      <c r="N78" s="30">
        <v>0.46046887631366207</v>
      </c>
      <c r="P78" s="1" t="s">
        <v>50</v>
      </c>
      <c r="Q78" s="69">
        <v>2848</v>
      </c>
      <c r="R78" s="69">
        <v>2596</v>
      </c>
      <c r="S78" s="69">
        <v>5444</v>
      </c>
    </row>
    <row r="79" spans="1:24" x14ac:dyDescent="0.25">
      <c r="A79" s="1" t="s">
        <v>208</v>
      </c>
      <c r="B79" s="1" t="s">
        <v>82</v>
      </c>
      <c r="C79" s="69">
        <v>485</v>
      </c>
      <c r="D79" s="69">
        <v>463</v>
      </c>
      <c r="E79" s="31">
        <v>0.95463917525773201</v>
      </c>
      <c r="F79" s="69">
        <v>68</v>
      </c>
      <c r="G79" s="69">
        <v>81</v>
      </c>
      <c r="H79" s="33">
        <v>1.1911764705882353</v>
      </c>
      <c r="I79" s="69">
        <v>1395</v>
      </c>
      <c r="J79" s="69">
        <v>879</v>
      </c>
      <c r="K79" s="42">
        <v>0.63010752688172045</v>
      </c>
      <c r="L79" s="69">
        <v>1948</v>
      </c>
      <c r="M79" s="69">
        <v>1423</v>
      </c>
      <c r="N79" s="30">
        <v>0.73049281314168379</v>
      </c>
      <c r="P79" s="1" t="s">
        <v>82</v>
      </c>
      <c r="Q79" s="69">
        <v>1423</v>
      </c>
      <c r="R79" s="69">
        <v>1316</v>
      </c>
      <c r="S79" s="69">
        <v>2739</v>
      </c>
    </row>
    <row r="80" spans="1:24" x14ac:dyDescent="0.25">
      <c r="A80" s="1" t="s">
        <v>210</v>
      </c>
      <c r="B80" s="1" t="s">
        <v>29</v>
      </c>
      <c r="C80" s="69">
        <v>1210</v>
      </c>
      <c r="D80" s="69">
        <v>808</v>
      </c>
      <c r="E80" s="31">
        <v>0.66776859504132235</v>
      </c>
      <c r="F80" s="69">
        <v>149</v>
      </c>
      <c r="G80" s="69">
        <v>108</v>
      </c>
      <c r="H80" s="33">
        <v>0.72483221476510062</v>
      </c>
      <c r="I80" s="69">
        <v>2332</v>
      </c>
      <c r="J80" s="69">
        <v>1156</v>
      </c>
      <c r="K80" s="42">
        <v>0.49571183533447682</v>
      </c>
      <c r="L80" s="69">
        <v>3691</v>
      </c>
      <c r="M80" s="69">
        <v>2072</v>
      </c>
      <c r="N80" s="30">
        <v>0.56136548360877814</v>
      </c>
      <c r="P80" s="1" t="s">
        <v>29</v>
      </c>
      <c r="Q80" s="69">
        <v>2072</v>
      </c>
      <c r="R80" s="69">
        <v>2512</v>
      </c>
      <c r="S80" s="69">
        <v>4584</v>
      </c>
      <c r="X80" t="s">
        <v>220</v>
      </c>
    </row>
    <row r="81" spans="1:19" x14ac:dyDescent="0.25">
      <c r="A81" s="1" t="s">
        <v>209</v>
      </c>
      <c r="B81" s="1" t="s">
        <v>2</v>
      </c>
      <c r="C81" s="69">
        <v>1589</v>
      </c>
      <c r="D81" s="69">
        <v>1426</v>
      </c>
      <c r="E81" s="31">
        <v>0.89741976085588415</v>
      </c>
      <c r="F81" s="69">
        <v>231</v>
      </c>
      <c r="G81" s="69">
        <v>217</v>
      </c>
      <c r="H81" s="33">
        <v>0.93939393939393945</v>
      </c>
      <c r="I81" s="69">
        <v>3252</v>
      </c>
      <c r="J81" s="69">
        <v>2533</v>
      </c>
      <c r="K81" s="42">
        <v>0.77890528905289058</v>
      </c>
      <c r="L81" s="69">
        <v>5072</v>
      </c>
      <c r="M81" s="69">
        <v>4176</v>
      </c>
      <c r="N81" s="30">
        <v>0.82334384858044163</v>
      </c>
      <c r="P81" s="1" t="s">
        <v>2</v>
      </c>
      <c r="Q81" s="69">
        <v>4176</v>
      </c>
      <c r="R81" s="69">
        <v>3987</v>
      </c>
      <c r="S81" s="69">
        <v>8163</v>
      </c>
    </row>
    <row r="82" spans="1:19" x14ac:dyDescent="0.25">
      <c r="A82" s="1" t="s">
        <v>210</v>
      </c>
      <c r="B82" s="1" t="s">
        <v>61</v>
      </c>
      <c r="C82" s="69">
        <v>773</v>
      </c>
      <c r="D82" s="69">
        <v>453</v>
      </c>
      <c r="E82" s="31">
        <v>0.58602846054333768</v>
      </c>
      <c r="F82" s="69">
        <v>98</v>
      </c>
      <c r="G82" s="69">
        <v>66</v>
      </c>
      <c r="H82" s="33">
        <v>0.67346938775510201</v>
      </c>
      <c r="I82" s="69">
        <v>2337</v>
      </c>
      <c r="J82" s="69">
        <v>1414</v>
      </c>
      <c r="K82" s="42">
        <v>0.60504920838682075</v>
      </c>
      <c r="L82" s="69">
        <v>3208</v>
      </c>
      <c r="M82" s="69">
        <v>1933</v>
      </c>
      <c r="N82" s="30">
        <v>0.60255610972568574</v>
      </c>
      <c r="P82" s="1" t="s">
        <v>61</v>
      </c>
      <c r="Q82" s="69">
        <v>1933</v>
      </c>
      <c r="R82" s="69">
        <v>2160</v>
      </c>
      <c r="S82" s="69">
        <v>4093</v>
      </c>
    </row>
    <row r="83" spans="1:19" x14ac:dyDescent="0.25">
      <c r="A83" s="1" t="s">
        <v>207</v>
      </c>
      <c r="B83" s="1" t="s">
        <v>52</v>
      </c>
      <c r="C83" s="69">
        <v>832</v>
      </c>
      <c r="D83" s="69">
        <v>587</v>
      </c>
      <c r="E83" s="31">
        <v>0.70552884615384615</v>
      </c>
      <c r="F83" s="69">
        <v>83</v>
      </c>
      <c r="G83" s="69">
        <v>54</v>
      </c>
      <c r="H83" s="33">
        <v>0.6506024096385542</v>
      </c>
      <c r="I83" s="69">
        <v>2815</v>
      </c>
      <c r="J83" s="69">
        <v>1912</v>
      </c>
      <c r="K83" s="42">
        <v>0.67921847246891653</v>
      </c>
      <c r="L83" s="69">
        <v>3730</v>
      </c>
      <c r="M83" s="69">
        <v>2553</v>
      </c>
      <c r="N83" s="30">
        <v>0.68445040214477215</v>
      </c>
      <c r="P83" s="1" t="s">
        <v>52</v>
      </c>
      <c r="Q83" s="69">
        <v>2553</v>
      </c>
      <c r="R83" s="69">
        <v>2868</v>
      </c>
      <c r="S83" s="69">
        <v>5421</v>
      </c>
    </row>
    <row r="84" spans="1:19" x14ac:dyDescent="0.25">
      <c r="A84" s="1" t="s">
        <v>207</v>
      </c>
      <c r="B84" s="1" t="s">
        <v>55</v>
      </c>
      <c r="C84" s="69">
        <v>3646</v>
      </c>
      <c r="D84" s="69">
        <v>2234</v>
      </c>
      <c r="E84" s="31">
        <v>0.6127262753702688</v>
      </c>
      <c r="F84" s="69">
        <v>509</v>
      </c>
      <c r="G84" s="69">
        <v>470</v>
      </c>
      <c r="H84" s="33">
        <v>0.92337917485265231</v>
      </c>
      <c r="I84" s="69">
        <v>5947</v>
      </c>
      <c r="J84" s="69">
        <v>2673</v>
      </c>
      <c r="K84" s="42">
        <v>0.44947032117033797</v>
      </c>
      <c r="L84" s="69">
        <v>10102</v>
      </c>
      <c r="M84" s="69">
        <v>5377</v>
      </c>
      <c r="N84" s="30">
        <v>0.53227083745792914</v>
      </c>
      <c r="P84" s="1" t="s">
        <v>55</v>
      </c>
      <c r="Q84" s="69">
        <v>5377</v>
      </c>
      <c r="R84" s="69">
        <v>5113</v>
      </c>
      <c r="S84" s="69">
        <v>10490</v>
      </c>
    </row>
    <row r="85" spans="1:19" x14ac:dyDescent="0.25">
      <c r="A85" s="1" t="s">
        <v>207</v>
      </c>
      <c r="B85" s="1" t="s">
        <v>42</v>
      </c>
      <c r="C85" s="69">
        <v>1509</v>
      </c>
      <c r="D85" s="69">
        <v>1180</v>
      </c>
      <c r="E85" s="31">
        <v>0.78197481776010602</v>
      </c>
      <c r="F85" s="69">
        <v>219</v>
      </c>
      <c r="G85" s="69">
        <v>153</v>
      </c>
      <c r="H85" s="33">
        <v>0.69863013698630139</v>
      </c>
      <c r="I85" s="69">
        <v>5012</v>
      </c>
      <c r="J85" s="69">
        <v>3291</v>
      </c>
      <c r="K85" s="42">
        <v>0.65662410215482836</v>
      </c>
      <c r="L85" s="69">
        <v>6740</v>
      </c>
      <c r="M85" s="69">
        <v>4624</v>
      </c>
      <c r="N85" s="30">
        <v>0.68605341246290796</v>
      </c>
      <c r="O85" s="7"/>
      <c r="P85" s="1" t="s">
        <v>42</v>
      </c>
      <c r="Q85" s="69">
        <v>4624</v>
      </c>
      <c r="R85" s="69">
        <v>4628</v>
      </c>
      <c r="S85" s="69">
        <v>9252</v>
      </c>
    </row>
    <row r="86" spans="1:19" x14ac:dyDescent="0.25">
      <c r="A86" s="1" t="s">
        <v>209</v>
      </c>
      <c r="B86" s="1" t="s">
        <v>78</v>
      </c>
      <c r="C86" s="69">
        <v>618</v>
      </c>
      <c r="D86" s="69">
        <v>438</v>
      </c>
      <c r="E86" s="31">
        <v>0.70873786407766992</v>
      </c>
      <c r="F86" s="69">
        <v>89</v>
      </c>
      <c r="G86" s="69">
        <v>85</v>
      </c>
      <c r="H86" s="33">
        <v>0.9550561797752809</v>
      </c>
      <c r="I86" s="69">
        <v>1591</v>
      </c>
      <c r="J86" s="69">
        <v>859</v>
      </c>
      <c r="K86" s="42">
        <v>0.53991200502828407</v>
      </c>
      <c r="L86" s="69">
        <v>2298</v>
      </c>
      <c r="M86" s="69">
        <v>1382</v>
      </c>
      <c r="N86" s="30">
        <v>0.60139251523063531</v>
      </c>
      <c r="P86" s="1" t="s">
        <v>78</v>
      </c>
      <c r="Q86" s="69">
        <v>1382</v>
      </c>
      <c r="R86" s="69">
        <v>1497</v>
      </c>
      <c r="S86" s="69">
        <v>2879</v>
      </c>
    </row>
    <row r="87" spans="1:19" x14ac:dyDescent="0.25">
      <c r="A87" s="1" t="s">
        <v>209</v>
      </c>
      <c r="B87" s="1" t="s">
        <v>65</v>
      </c>
      <c r="C87" s="69">
        <v>2391</v>
      </c>
      <c r="D87" s="69">
        <v>1183</v>
      </c>
      <c r="E87" s="31">
        <v>0.49477206189878714</v>
      </c>
      <c r="F87" s="69">
        <v>332</v>
      </c>
      <c r="G87" s="69">
        <v>258</v>
      </c>
      <c r="H87" s="33">
        <v>0.77710843373493976</v>
      </c>
      <c r="I87" s="69">
        <v>5864</v>
      </c>
      <c r="J87" s="69">
        <v>3151</v>
      </c>
      <c r="K87" s="42">
        <v>0.53734652114597548</v>
      </c>
      <c r="L87" s="69">
        <v>8587</v>
      </c>
      <c r="M87" s="69">
        <v>4592</v>
      </c>
      <c r="N87" s="30">
        <v>0.53476184930709214</v>
      </c>
      <c r="P87" s="1" t="s">
        <v>65</v>
      </c>
      <c r="Q87" s="69">
        <v>4592</v>
      </c>
      <c r="R87" s="69">
        <v>4548</v>
      </c>
      <c r="S87" s="69">
        <v>9140</v>
      </c>
    </row>
    <row r="88" spans="1:19" x14ac:dyDescent="0.25">
      <c r="A88" s="1" t="s">
        <v>210</v>
      </c>
      <c r="B88" s="1" t="s">
        <v>67</v>
      </c>
      <c r="C88" s="69">
        <v>732</v>
      </c>
      <c r="D88" s="69">
        <v>327</v>
      </c>
      <c r="E88" s="31">
        <v>0.44672131147540983</v>
      </c>
      <c r="F88" s="69">
        <v>88</v>
      </c>
      <c r="G88" s="69">
        <v>40</v>
      </c>
      <c r="H88" s="33">
        <v>0.45454545454545453</v>
      </c>
      <c r="I88" s="69">
        <v>2575</v>
      </c>
      <c r="J88" s="69">
        <v>1296</v>
      </c>
      <c r="K88" s="42">
        <v>0.50330097087378645</v>
      </c>
      <c r="L88" s="69">
        <v>3395</v>
      </c>
      <c r="M88" s="69">
        <v>1663</v>
      </c>
      <c r="N88" s="30">
        <v>0.48983799705449188</v>
      </c>
      <c r="P88" s="1" t="s">
        <v>67</v>
      </c>
      <c r="Q88" s="69">
        <v>1663</v>
      </c>
      <c r="R88" s="69">
        <v>1319</v>
      </c>
      <c r="S88" s="69">
        <v>2982</v>
      </c>
    </row>
    <row r="89" spans="1:19" x14ac:dyDescent="0.25">
      <c r="A89" s="1" t="s">
        <v>208</v>
      </c>
      <c r="B89" s="1" t="s">
        <v>1</v>
      </c>
      <c r="C89" s="69">
        <v>10328</v>
      </c>
      <c r="D89" s="69">
        <v>5151</v>
      </c>
      <c r="E89" s="31">
        <v>0.49874128582494193</v>
      </c>
      <c r="F89" s="69">
        <v>1451</v>
      </c>
      <c r="G89" s="69">
        <v>863</v>
      </c>
      <c r="H89" s="33">
        <v>0.59476223294279806</v>
      </c>
      <c r="I89" s="69">
        <v>19277</v>
      </c>
      <c r="J89" s="69">
        <v>8318</v>
      </c>
      <c r="K89" s="42">
        <v>0.43149867718005913</v>
      </c>
      <c r="L89" s="69">
        <v>31056</v>
      </c>
      <c r="M89" s="69">
        <v>14332</v>
      </c>
      <c r="N89" s="30">
        <v>0.46148892323544566</v>
      </c>
      <c r="P89" s="1" t="s">
        <v>1</v>
      </c>
      <c r="Q89" s="69">
        <v>14332</v>
      </c>
      <c r="R89" s="69">
        <v>20044</v>
      </c>
      <c r="S89" s="69">
        <v>34376</v>
      </c>
    </row>
    <row r="90" spans="1:19" x14ac:dyDescent="0.25">
      <c r="A90" s="1" t="s">
        <v>209</v>
      </c>
      <c r="B90" s="1" t="s">
        <v>64</v>
      </c>
      <c r="C90" s="69">
        <v>614</v>
      </c>
      <c r="D90" s="69">
        <v>515</v>
      </c>
      <c r="E90" s="31">
        <v>0.83876221498371339</v>
      </c>
      <c r="F90" s="69">
        <v>86</v>
      </c>
      <c r="G90" s="69">
        <v>97</v>
      </c>
      <c r="H90" s="33">
        <v>1.1279069767441861</v>
      </c>
      <c r="I90" s="69">
        <v>2498</v>
      </c>
      <c r="J90" s="69">
        <v>1505</v>
      </c>
      <c r="K90" s="42">
        <v>0.60248198558847077</v>
      </c>
      <c r="L90" s="69">
        <v>3198</v>
      </c>
      <c r="M90" s="69">
        <v>2117</v>
      </c>
      <c r="N90" s="30">
        <v>0.66197623514696691</v>
      </c>
      <c r="P90" s="1" t="s">
        <v>64</v>
      </c>
      <c r="Q90" s="69">
        <v>2117</v>
      </c>
      <c r="R90" s="69">
        <v>2015</v>
      </c>
      <c r="S90" s="69">
        <v>4132</v>
      </c>
    </row>
    <row r="91" spans="1:19" x14ac:dyDescent="0.25">
      <c r="A91" s="1" t="s">
        <v>207</v>
      </c>
      <c r="B91" s="1" t="s">
        <v>18</v>
      </c>
      <c r="C91" s="69">
        <v>43963</v>
      </c>
      <c r="D91" s="69">
        <v>21684</v>
      </c>
      <c r="E91" s="31">
        <v>0.4932329458863135</v>
      </c>
      <c r="F91" s="69">
        <v>5593</v>
      </c>
      <c r="G91" s="69">
        <v>3645</v>
      </c>
      <c r="H91" s="33">
        <v>0.65170749150724117</v>
      </c>
      <c r="I91" s="69">
        <v>73552</v>
      </c>
      <c r="J91" s="69">
        <v>35959</v>
      </c>
      <c r="K91" s="42">
        <v>0.48889221231237762</v>
      </c>
      <c r="L91" s="69">
        <v>123108</v>
      </c>
      <c r="M91" s="69">
        <v>61288</v>
      </c>
      <c r="N91" s="30">
        <v>0.4978392955778666</v>
      </c>
      <c r="P91" s="1" t="s">
        <v>18</v>
      </c>
      <c r="Q91" s="69">
        <v>61288</v>
      </c>
      <c r="R91" s="69">
        <v>78905</v>
      </c>
      <c r="S91" s="69">
        <v>140193</v>
      </c>
    </row>
    <row r="92" spans="1:19" x14ac:dyDescent="0.25">
      <c r="A92" s="1" t="s">
        <v>209</v>
      </c>
      <c r="B92" s="1" t="s">
        <v>21</v>
      </c>
      <c r="C92" s="69">
        <v>2489</v>
      </c>
      <c r="D92" s="69">
        <v>1543</v>
      </c>
      <c r="E92" s="31">
        <v>0.61992768179991964</v>
      </c>
      <c r="F92" s="69">
        <v>320</v>
      </c>
      <c r="G92" s="69">
        <v>254</v>
      </c>
      <c r="H92" s="33">
        <v>0.79374999999999996</v>
      </c>
      <c r="I92" s="69">
        <v>3353</v>
      </c>
      <c r="J92" s="69">
        <v>1697</v>
      </c>
      <c r="K92" s="42">
        <v>0.50611392782582765</v>
      </c>
      <c r="L92" s="69">
        <v>6162</v>
      </c>
      <c r="M92" s="69">
        <v>3494</v>
      </c>
      <c r="N92" s="30">
        <v>0.56702369360597205</v>
      </c>
      <c r="P92" s="1" t="s">
        <v>21</v>
      </c>
      <c r="Q92" s="69">
        <v>3494</v>
      </c>
      <c r="R92" s="69">
        <v>3838</v>
      </c>
      <c r="S92" s="69">
        <v>7332</v>
      </c>
    </row>
    <row r="93" spans="1:19" x14ac:dyDescent="0.25">
      <c r="A93" s="1" t="s">
        <v>210</v>
      </c>
      <c r="B93" s="1" t="s">
        <v>19</v>
      </c>
      <c r="C93" s="69">
        <v>1461</v>
      </c>
      <c r="D93" s="69">
        <v>1029</v>
      </c>
      <c r="E93" s="31">
        <v>0.70431211498973301</v>
      </c>
      <c r="F93" s="69">
        <v>201</v>
      </c>
      <c r="G93" s="69">
        <v>154</v>
      </c>
      <c r="H93" s="33">
        <v>0.76616915422885568</v>
      </c>
      <c r="I93" s="69">
        <v>3590</v>
      </c>
      <c r="J93" s="69">
        <v>2183</v>
      </c>
      <c r="K93" s="42">
        <v>0.60807799442896937</v>
      </c>
      <c r="L93" s="69">
        <v>5252</v>
      </c>
      <c r="M93" s="69">
        <v>3366</v>
      </c>
      <c r="N93" s="30">
        <v>0.64089870525514092</v>
      </c>
      <c r="P93" s="1" t="s">
        <v>19</v>
      </c>
      <c r="Q93" s="69">
        <v>3366</v>
      </c>
      <c r="R93" s="69">
        <v>3252</v>
      </c>
      <c r="S93" s="69">
        <v>6618</v>
      </c>
    </row>
    <row r="94" spans="1:19" x14ac:dyDescent="0.25">
      <c r="A94" s="1" t="s">
        <v>207</v>
      </c>
      <c r="B94" s="1" t="s">
        <v>25</v>
      </c>
      <c r="C94" s="69">
        <v>1916</v>
      </c>
      <c r="D94" s="69">
        <v>1536</v>
      </c>
      <c r="E94" s="31">
        <v>0.80167014613778709</v>
      </c>
      <c r="F94" s="69">
        <v>309</v>
      </c>
      <c r="G94" s="69">
        <v>221</v>
      </c>
      <c r="H94" s="33">
        <v>0.71521035598705507</v>
      </c>
      <c r="I94" s="69">
        <v>4024</v>
      </c>
      <c r="J94" s="69">
        <v>2962</v>
      </c>
      <c r="K94" s="42">
        <v>0.73608349900596426</v>
      </c>
      <c r="L94" s="69">
        <v>6249</v>
      </c>
      <c r="M94" s="69">
        <v>4719</v>
      </c>
      <c r="N94" s="30">
        <v>0.75516082573211718</v>
      </c>
      <c r="P94" s="1" t="s">
        <v>25</v>
      </c>
      <c r="Q94" s="69">
        <v>4719</v>
      </c>
      <c r="R94" s="69">
        <v>4398</v>
      </c>
      <c r="S94" s="69">
        <v>9117</v>
      </c>
    </row>
    <row r="95" spans="1:19" x14ac:dyDescent="0.25">
      <c r="A95" s="1" t="s">
        <v>207</v>
      </c>
      <c r="B95" s="1" t="s">
        <v>31</v>
      </c>
      <c r="C95" s="69">
        <v>5802</v>
      </c>
      <c r="D95" s="69">
        <v>3593</v>
      </c>
      <c r="E95" s="31">
        <v>0.61926921751120301</v>
      </c>
      <c r="F95" s="69">
        <v>761</v>
      </c>
      <c r="G95" s="69">
        <v>540</v>
      </c>
      <c r="H95" s="33">
        <v>0.70959264126149801</v>
      </c>
      <c r="I95" s="69">
        <v>10533</v>
      </c>
      <c r="J95" s="69">
        <v>5541</v>
      </c>
      <c r="K95" s="42">
        <v>0.52606095129592712</v>
      </c>
      <c r="L95" s="69">
        <v>17096</v>
      </c>
      <c r="M95" s="69">
        <v>9674</v>
      </c>
      <c r="N95" s="30">
        <v>0.56586335985025737</v>
      </c>
      <c r="P95" s="1" t="s">
        <v>31</v>
      </c>
      <c r="Q95" s="69">
        <v>9674</v>
      </c>
      <c r="R95" s="69">
        <v>14276</v>
      </c>
      <c r="S95" s="69">
        <v>23950</v>
      </c>
    </row>
    <row r="96" spans="1:19" x14ac:dyDescent="0.25">
      <c r="A96" s="1" t="s">
        <v>208</v>
      </c>
      <c r="B96" s="1" t="s">
        <v>84</v>
      </c>
      <c r="C96" s="69">
        <v>620</v>
      </c>
      <c r="D96" s="69">
        <v>456</v>
      </c>
      <c r="E96" s="31">
        <v>0.73548387096774193</v>
      </c>
      <c r="F96" s="69">
        <v>72</v>
      </c>
      <c r="G96" s="69">
        <v>82</v>
      </c>
      <c r="H96" s="33">
        <v>1.1388888888888888</v>
      </c>
      <c r="I96" s="69">
        <v>1613</v>
      </c>
      <c r="J96" s="69">
        <v>774</v>
      </c>
      <c r="K96" s="42">
        <v>0.47985120892746436</v>
      </c>
      <c r="L96" s="69">
        <v>2305</v>
      </c>
      <c r="M96" s="69">
        <v>1312</v>
      </c>
      <c r="N96" s="30">
        <v>0.56919739696312366</v>
      </c>
      <c r="P96" s="1" t="s">
        <v>84</v>
      </c>
      <c r="Q96" s="69">
        <v>1312</v>
      </c>
      <c r="R96" s="69">
        <v>1343</v>
      </c>
      <c r="S96" s="69">
        <v>2655</v>
      </c>
    </row>
    <row r="97" spans="1:19" x14ac:dyDescent="0.25">
      <c r="A97" s="1" t="s">
        <v>209</v>
      </c>
      <c r="B97" s="1" t="s">
        <v>53</v>
      </c>
      <c r="C97" s="69">
        <v>1148</v>
      </c>
      <c r="D97" s="69">
        <v>843</v>
      </c>
      <c r="E97" s="31">
        <v>0.73432055749128922</v>
      </c>
      <c r="F97" s="69">
        <v>187</v>
      </c>
      <c r="G97" s="69">
        <v>157</v>
      </c>
      <c r="H97" s="33">
        <v>0.83957219251336901</v>
      </c>
      <c r="I97" s="69">
        <v>2288</v>
      </c>
      <c r="J97" s="69">
        <v>1358</v>
      </c>
      <c r="K97" s="42">
        <v>0.59353146853146854</v>
      </c>
      <c r="L97" s="69">
        <v>3623</v>
      </c>
      <c r="M97" s="69">
        <v>2358</v>
      </c>
      <c r="N97" s="30">
        <v>0.65084184377587639</v>
      </c>
      <c r="P97" s="1" t="s">
        <v>53</v>
      </c>
      <c r="Q97" s="69">
        <v>2358</v>
      </c>
      <c r="R97" s="69">
        <v>2250</v>
      </c>
      <c r="S97" s="69">
        <v>4608</v>
      </c>
    </row>
    <row r="98" spans="1:19" x14ac:dyDescent="0.25">
      <c r="A98" s="1" t="s">
        <v>207</v>
      </c>
      <c r="B98" s="1" t="s">
        <v>9</v>
      </c>
      <c r="C98" s="69">
        <v>32287</v>
      </c>
      <c r="D98" s="69">
        <v>16029</v>
      </c>
      <c r="E98" s="31">
        <v>0.49645368104809984</v>
      </c>
      <c r="F98" s="69">
        <v>4366</v>
      </c>
      <c r="G98" s="69">
        <v>2453</v>
      </c>
      <c r="H98" s="33">
        <v>0.56184150251946863</v>
      </c>
      <c r="I98" s="69">
        <v>87643</v>
      </c>
      <c r="J98" s="69">
        <v>42126</v>
      </c>
      <c r="K98" s="42">
        <v>0.48065447326084226</v>
      </c>
      <c r="L98" s="69">
        <v>124296</v>
      </c>
      <c r="M98" s="69">
        <v>60608</v>
      </c>
      <c r="N98" s="30">
        <v>0.48761022076333915</v>
      </c>
      <c r="P98" s="1" t="s">
        <v>9</v>
      </c>
      <c r="Q98" s="69">
        <v>60608</v>
      </c>
      <c r="R98" s="69">
        <v>72485</v>
      </c>
      <c r="S98" s="69">
        <v>133093</v>
      </c>
    </row>
    <row r="99" spans="1:19" x14ac:dyDescent="0.25">
      <c r="A99" s="1" t="s">
        <v>207</v>
      </c>
      <c r="B99" s="1" t="s">
        <v>6</v>
      </c>
      <c r="C99" s="69">
        <v>20864</v>
      </c>
      <c r="D99" s="69">
        <v>12421</v>
      </c>
      <c r="E99" s="31">
        <v>0.59533167177914115</v>
      </c>
      <c r="F99" s="69">
        <v>2795</v>
      </c>
      <c r="G99" s="69">
        <v>2149</v>
      </c>
      <c r="H99" s="33">
        <v>0.76887298747763866</v>
      </c>
      <c r="I99" s="69">
        <v>69390</v>
      </c>
      <c r="J99" s="69">
        <v>43284</v>
      </c>
      <c r="K99" s="42">
        <v>0.62377864245568526</v>
      </c>
      <c r="L99" s="69">
        <v>93049</v>
      </c>
      <c r="M99" s="69">
        <v>57854</v>
      </c>
      <c r="N99" s="30">
        <v>0.62175842835495276</v>
      </c>
      <c r="P99" s="1" t="s">
        <v>6</v>
      </c>
      <c r="Q99" s="69">
        <v>57854</v>
      </c>
      <c r="R99" s="69">
        <v>66405</v>
      </c>
      <c r="S99" s="69">
        <v>124259</v>
      </c>
    </row>
    <row r="100" spans="1:19" x14ac:dyDescent="0.25">
      <c r="A100" s="84" t="s">
        <v>194</v>
      </c>
      <c r="B100" s="48" t="s">
        <v>211</v>
      </c>
      <c r="C100" s="70">
        <v>292915</v>
      </c>
      <c r="D100" s="70">
        <v>167699</v>
      </c>
      <c r="E100" s="32">
        <v>0.57251762456685384</v>
      </c>
      <c r="F100" s="70">
        <v>39152</v>
      </c>
      <c r="G100" s="70">
        <v>26949</v>
      </c>
      <c r="H100" s="33">
        <v>0.68831732733959949</v>
      </c>
      <c r="I100" s="70">
        <v>680000</v>
      </c>
      <c r="J100" s="70">
        <v>358660</v>
      </c>
      <c r="K100" s="42">
        <v>0.52744117647058819</v>
      </c>
      <c r="L100" s="70">
        <v>1012067</v>
      </c>
      <c r="M100" s="70">
        <v>553308</v>
      </c>
      <c r="N100" s="30">
        <v>0.54671084029021799</v>
      </c>
      <c r="O100" s="7"/>
      <c r="P100" s="48" t="s">
        <v>211</v>
      </c>
      <c r="Q100" s="70">
        <v>553308</v>
      </c>
      <c r="R100" s="70">
        <v>634493</v>
      </c>
      <c r="S100" s="70">
        <v>1187801</v>
      </c>
    </row>
    <row r="101" spans="1:19" x14ac:dyDescent="0.25">
      <c r="A101" s="85"/>
      <c r="B101" s="47" t="s">
        <v>209</v>
      </c>
      <c r="C101" s="71">
        <v>39653</v>
      </c>
      <c r="D101" s="71">
        <v>22658</v>
      </c>
      <c r="E101" s="31">
        <v>0.57140695533755326</v>
      </c>
      <c r="F101" s="71">
        <v>5400</v>
      </c>
      <c r="G101" s="71">
        <v>3970</v>
      </c>
      <c r="H101" s="33">
        <v>0.73518518518518516</v>
      </c>
      <c r="I101" s="71">
        <v>86373</v>
      </c>
      <c r="J101" s="71">
        <v>45993</v>
      </c>
      <c r="K101" s="42">
        <v>0.53249279288666596</v>
      </c>
      <c r="L101" s="71">
        <v>131426</v>
      </c>
      <c r="M101" s="71">
        <v>72621</v>
      </c>
      <c r="N101" s="30">
        <v>0.55256189795017729</v>
      </c>
      <c r="O101" s="7"/>
      <c r="P101" s="47" t="s">
        <v>209</v>
      </c>
      <c r="Q101" s="71">
        <v>72621</v>
      </c>
      <c r="R101" s="71">
        <v>77044</v>
      </c>
      <c r="S101" s="71">
        <v>149665</v>
      </c>
    </row>
    <row r="102" spans="1:19" x14ac:dyDescent="0.25">
      <c r="A102" s="85"/>
      <c r="B102" s="44" t="s">
        <v>207</v>
      </c>
      <c r="C102" s="72">
        <v>171762</v>
      </c>
      <c r="D102" s="72">
        <v>95928</v>
      </c>
      <c r="E102" s="31">
        <v>0.55849372969574174</v>
      </c>
      <c r="F102" s="72">
        <v>22852</v>
      </c>
      <c r="G102" s="72">
        <v>15322</v>
      </c>
      <c r="H102" s="33">
        <v>0.67048835988097322</v>
      </c>
      <c r="I102" s="72">
        <v>397037</v>
      </c>
      <c r="J102" s="72">
        <v>209263</v>
      </c>
      <c r="K102" s="42">
        <v>0.52706170961396548</v>
      </c>
      <c r="L102" s="72">
        <v>591651</v>
      </c>
      <c r="M102" s="72">
        <v>320513</v>
      </c>
      <c r="N102" s="30">
        <v>0.5417264569822412</v>
      </c>
      <c r="O102" s="7"/>
      <c r="P102" s="44" t="s">
        <v>207</v>
      </c>
      <c r="Q102" s="72">
        <v>320513</v>
      </c>
      <c r="R102" s="72">
        <v>383214</v>
      </c>
      <c r="S102" s="72">
        <v>703727</v>
      </c>
    </row>
    <row r="103" spans="1:19" x14ac:dyDescent="0.25">
      <c r="A103" s="85"/>
      <c r="B103" s="45" t="s">
        <v>208</v>
      </c>
      <c r="C103" s="73">
        <v>32604</v>
      </c>
      <c r="D103" s="73">
        <v>19939</v>
      </c>
      <c r="E103" s="31">
        <v>0.61155072997178261</v>
      </c>
      <c r="F103" s="73">
        <v>4439</v>
      </c>
      <c r="G103" s="73">
        <v>3299</v>
      </c>
      <c r="H103" s="33">
        <v>0.7431854021175941</v>
      </c>
      <c r="I103" s="73">
        <v>69192</v>
      </c>
      <c r="J103" s="73">
        <v>33855</v>
      </c>
      <c r="K103" s="42">
        <v>0.48929066944155392</v>
      </c>
      <c r="L103" s="73">
        <v>106235</v>
      </c>
      <c r="M103" s="73">
        <v>57093</v>
      </c>
      <c r="N103" s="30">
        <v>0.5374217536593402</v>
      </c>
      <c r="O103" s="7"/>
      <c r="P103" s="45" t="s">
        <v>208</v>
      </c>
      <c r="Q103" s="73">
        <v>57093</v>
      </c>
      <c r="R103" s="73">
        <v>69298</v>
      </c>
      <c r="S103" s="73">
        <v>126391</v>
      </c>
    </row>
    <row r="104" spans="1:19" x14ac:dyDescent="0.25">
      <c r="A104" s="86"/>
      <c r="B104" s="46" t="s">
        <v>210</v>
      </c>
      <c r="C104" s="74">
        <v>48896</v>
      </c>
      <c r="D104" s="74">
        <v>29174</v>
      </c>
      <c r="E104" s="31">
        <v>0.59665412303664922</v>
      </c>
      <c r="F104" s="74">
        <v>6461</v>
      </c>
      <c r="G104" s="74">
        <v>4358</v>
      </c>
      <c r="H104" s="33">
        <v>0.67450859000154773</v>
      </c>
      <c r="I104" s="74">
        <v>127398</v>
      </c>
      <c r="J104" s="74">
        <v>69549</v>
      </c>
      <c r="K104" s="42">
        <v>0.54591908821174584</v>
      </c>
      <c r="L104" s="74">
        <v>182755</v>
      </c>
      <c r="M104" s="74">
        <v>103081</v>
      </c>
      <c r="N104" s="30">
        <v>0.56403928757079147</v>
      </c>
      <c r="P104" s="46" t="s">
        <v>210</v>
      </c>
      <c r="Q104" s="75">
        <v>103081</v>
      </c>
      <c r="R104" s="74">
        <v>104937</v>
      </c>
      <c r="S104" s="75">
        <v>208018</v>
      </c>
    </row>
    <row r="105" spans="1:19" x14ac:dyDescent="0.25">
      <c r="G105" s="8"/>
      <c r="P105" s="8"/>
    </row>
    <row r="107" spans="1:19" ht="33.75" x14ac:dyDescent="0.25">
      <c r="B107" s="2"/>
      <c r="C107" s="5" t="s">
        <v>87</v>
      </c>
      <c r="D107" s="4" t="s">
        <v>89</v>
      </c>
      <c r="E107" s="40" t="s">
        <v>88</v>
      </c>
      <c r="F107" s="37" t="s">
        <v>94</v>
      </c>
    </row>
    <row r="108" spans="1:19" x14ac:dyDescent="0.25">
      <c r="B108" s="2" t="s">
        <v>92</v>
      </c>
      <c r="C108" s="32">
        <v>0.57251762456685384</v>
      </c>
      <c r="D108" s="34">
        <v>0.68831732733959949</v>
      </c>
      <c r="E108" s="43">
        <v>0.52744117647058819</v>
      </c>
      <c r="F108" s="30">
        <v>0.54671084029021799</v>
      </c>
    </row>
    <row r="109" spans="1:19" x14ac:dyDescent="0.25">
      <c r="B109" s="67" t="s">
        <v>189</v>
      </c>
      <c r="C109" s="68">
        <v>0.9</v>
      </c>
      <c r="D109" s="68">
        <v>0.9</v>
      </c>
      <c r="E109" s="68">
        <v>0.9</v>
      </c>
      <c r="F109" s="68">
        <v>0.9</v>
      </c>
    </row>
    <row r="112" spans="1:19" x14ac:dyDescent="0.25">
      <c r="A112" s="49" t="s">
        <v>212</v>
      </c>
      <c r="B112" s="50"/>
      <c r="C112" s="50"/>
      <c r="D112" s="50"/>
      <c r="E112" s="50"/>
      <c r="F112" s="50"/>
      <c r="G112" s="50"/>
      <c r="H112" s="50"/>
      <c r="I112" s="50"/>
      <c r="J112" s="51"/>
    </row>
    <row r="113" spans="1:10" x14ac:dyDescent="0.25">
      <c r="A113" s="52" t="s">
        <v>301</v>
      </c>
      <c r="B113" s="53"/>
      <c r="C113" s="53"/>
      <c r="D113" s="53"/>
      <c r="E113" s="53"/>
      <c r="F113" s="53"/>
      <c r="G113" s="53"/>
      <c r="H113" s="53"/>
      <c r="I113" s="53"/>
      <c r="J113" s="54"/>
    </row>
    <row r="114" spans="1:10" x14ac:dyDescent="0.25">
      <c r="A114" s="52" t="s">
        <v>304</v>
      </c>
      <c r="B114" s="53"/>
      <c r="C114" s="53"/>
      <c r="D114" s="53"/>
      <c r="E114" s="53"/>
      <c r="F114" s="53"/>
      <c r="G114" s="53"/>
      <c r="H114" s="53"/>
      <c r="I114" s="53"/>
      <c r="J114" s="54"/>
    </row>
    <row r="115" spans="1:10" x14ac:dyDescent="0.25">
      <c r="A115" s="52" t="s">
        <v>218</v>
      </c>
      <c r="B115" s="53"/>
      <c r="C115" s="53"/>
      <c r="D115" s="53"/>
      <c r="E115" s="53"/>
      <c r="F115" s="53"/>
      <c r="G115" s="53"/>
      <c r="H115" s="53"/>
      <c r="I115" s="53"/>
      <c r="J115" s="54"/>
    </row>
    <row r="116" spans="1:10" x14ac:dyDescent="0.25">
      <c r="A116" s="55" t="s">
        <v>213</v>
      </c>
      <c r="B116" s="56"/>
      <c r="C116" s="57"/>
      <c r="D116" s="58"/>
      <c r="E116" s="58"/>
      <c r="F116" s="58"/>
      <c r="G116" s="58"/>
      <c r="H116" s="58"/>
      <c r="I116" s="58"/>
      <c r="J116" s="54"/>
    </row>
    <row r="117" spans="1:10" x14ac:dyDescent="0.25">
      <c r="A117" s="59" t="s">
        <v>215</v>
      </c>
      <c r="B117" s="60"/>
      <c r="C117" s="61"/>
      <c r="D117" s="58"/>
      <c r="E117" s="58"/>
      <c r="F117" s="58"/>
      <c r="G117" s="58"/>
      <c r="H117" s="58"/>
      <c r="I117" s="58"/>
      <c r="J117" s="54"/>
    </row>
    <row r="118" spans="1:10" x14ac:dyDescent="0.25">
      <c r="A118" s="59" t="s">
        <v>216</v>
      </c>
      <c r="B118" s="60"/>
      <c r="C118" s="61"/>
      <c r="D118" s="58"/>
      <c r="E118" s="58"/>
      <c r="F118" s="58"/>
      <c r="G118" s="58"/>
      <c r="H118" s="58"/>
      <c r="I118" s="58"/>
      <c r="J118" s="54"/>
    </row>
    <row r="119" spans="1:10" x14ac:dyDescent="0.25">
      <c r="A119" s="62" t="s">
        <v>214</v>
      </c>
      <c r="B119" s="63"/>
      <c r="C119" s="64"/>
      <c r="D119" s="65"/>
      <c r="E119" s="65"/>
      <c r="F119" s="65"/>
      <c r="G119" s="65"/>
      <c r="H119" s="65"/>
      <c r="I119" s="65"/>
      <c r="J119" s="66"/>
    </row>
  </sheetData>
  <sheetProtection autoFilter="0"/>
  <autoFilter ref="B21:T100"/>
  <mergeCells count="8">
    <mergeCell ref="P20:S20"/>
    <mergeCell ref="A100:A104"/>
    <mergeCell ref="A20:A21"/>
    <mergeCell ref="B20:B21"/>
    <mergeCell ref="C20:E20"/>
    <mergeCell ref="F20:H20"/>
    <mergeCell ref="I20:K20"/>
    <mergeCell ref="L20:N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rgb="FFFCC2BA"/>
  </sheetPr>
  <dimension ref="A1:M74"/>
  <sheetViews>
    <sheetView showGridLines="0" topLeftCell="A19" workbookViewId="0">
      <selection activeCell="J40" sqref="J40:K74"/>
    </sheetView>
  </sheetViews>
  <sheetFormatPr defaultColWidth="9.140625" defaultRowHeight="12.75" x14ac:dyDescent="0.2"/>
  <cols>
    <col min="1" max="1" width="36.5703125" style="10" customWidth="1"/>
    <col min="2" max="2" width="16.42578125" style="10" bestFit="1" customWidth="1"/>
    <col min="3" max="3" width="9.140625" style="10"/>
    <col min="4" max="4" width="36.5703125" style="10" customWidth="1"/>
    <col min="5" max="5" width="16.42578125" style="10" bestFit="1" customWidth="1"/>
    <col min="6" max="6" width="9.140625" style="10"/>
    <col min="7" max="7" width="36.5703125" style="10" customWidth="1"/>
    <col min="8" max="8" width="16.42578125" style="10" bestFit="1" customWidth="1"/>
    <col min="9" max="9" width="9.140625" style="10"/>
    <col min="10" max="10" width="36.5703125" style="10" customWidth="1"/>
    <col min="11" max="11" width="16.42578125" style="10" bestFit="1" customWidth="1"/>
    <col min="12" max="16384" width="9.140625" style="10"/>
  </cols>
  <sheetData>
    <row r="1" spans="1:11" ht="27.75" customHeight="1" x14ac:dyDescent="0.2">
      <c r="A1" s="94" t="s">
        <v>219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37" spans="1:12" ht="18" x14ac:dyDescent="0.25">
      <c r="A37" s="95" t="s">
        <v>95</v>
      </c>
      <c r="B37" s="96"/>
      <c r="C37" s="9"/>
      <c r="D37" s="95" t="s">
        <v>96</v>
      </c>
      <c r="E37" s="96"/>
      <c r="F37" s="9"/>
      <c r="G37" s="95" t="s">
        <v>97</v>
      </c>
      <c r="H37" s="96"/>
      <c r="I37" s="9"/>
      <c r="J37" s="95" t="s">
        <v>98</v>
      </c>
      <c r="K37" s="96"/>
    </row>
    <row r="38" spans="1:12" x14ac:dyDescent="0.2">
      <c r="A38" s="91" t="s">
        <v>99</v>
      </c>
      <c r="B38" s="92"/>
      <c r="C38" s="9"/>
      <c r="D38" s="93" t="s">
        <v>100</v>
      </c>
      <c r="E38" s="92"/>
      <c r="F38" s="9"/>
      <c r="G38" s="93" t="s">
        <v>101</v>
      </c>
      <c r="H38" s="92"/>
      <c r="I38" s="9"/>
      <c r="J38" s="93" t="s">
        <v>102</v>
      </c>
      <c r="K38" s="92"/>
    </row>
    <row r="39" spans="1:12" ht="15" x14ac:dyDescent="0.2">
      <c r="A39" s="24" t="s">
        <v>90</v>
      </c>
      <c r="B39" s="11" t="s">
        <v>103</v>
      </c>
      <c r="C39" s="25" t="s">
        <v>189</v>
      </c>
      <c r="D39" s="11" t="s">
        <v>90</v>
      </c>
      <c r="E39" s="11" t="s">
        <v>103</v>
      </c>
      <c r="F39" s="25" t="s">
        <v>189</v>
      </c>
      <c r="G39" s="11" t="s">
        <v>90</v>
      </c>
      <c r="H39" s="11" t="s">
        <v>103</v>
      </c>
      <c r="I39" s="25" t="s">
        <v>189</v>
      </c>
      <c r="J39" s="11" t="s">
        <v>90</v>
      </c>
      <c r="K39" s="11" t="s">
        <v>103</v>
      </c>
      <c r="L39" s="25" t="s">
        <v>189</v>
      </c>
    </row>
    <row r="40" spans="1:12" ht="15" x14ac:dyDescent="0.2">
      <c r="A40" s="12" t="s">
        <v>104</v>
      </c>
      <c r="B40" s="35">
        <v>0.64080215800277274</v>
      </c>
      <c r="C40" s="26">
        <v>0.9</v>
      </c>
      <c r="D40" s="12" t="s">
        <v>109</v>
      </c>
      <c r="E40" s="35">
        <v>0.70065008771024662</v>
      </c>
      <c r="F40" s="26">
        <v>0.9</v>
      </c>
      <c r="G40" s="12" t="s">
        <v>106</v>
      </c>
      <c r="H40" s="35">
        <v>0.80697949526813884</v>
      </c>
      <c r="I40" s="26">
        <v>0.9</v>
      </c>
      <c r="J40" s="12" t="s">
        <v>135</v>
      </c>
      <c r="K40" s="35">
        <v>0.77566735112936347</v>
      </c>
      <c r="L40" s="26">
        <v>0.9</v>
      </c>
    </row>
    <row r="41" spans="1:12" ht="15" x14ac:dyDescent="0.2">
      <c r="A41" s="12" t="s">
        <v>116</v>
      </c>
      <c r="B41" s="35">
        <v>0.55898547474898475</v>
      </c>
      <c r="C41" s="26">
        <v>0.9</v>
      </c>
      <c r="D41" s="12" t="s">
        <v>112</v>
      </c>
      <c r="E41" s="35">
        <v>0.65064374047094697</v>
      </c>
      <c r="F41" s="26">
        <v>0.9</v>
      </c>
      <c r="G41" s="12" t="s">
        <v>126</v>
      </c>
      <c r="H41" s="35">
        <v>0.75548087694031041</v>
      </c>
      <c r="I41" s="26">
        <v>0.9</v>
      </c>
      <c r="J41" s="12" t="s">
        <v>155</v>
      </c>
      <c r="K41" s="35">
        <v>0.73599737962659684</v>
      </c>
      <c r="L41" s="26">
        <v>0.9</v>
      </c>
    </row>
    <row r="42" spans="1:12" ht="15" x14ac:dyDescent="0.2">
      <c r="A42" s="12" t="s">
        <v>108</v>
      </c>
      <c r="B42" s="35">
        <v>0.55017945750877673</v>
      </c>
      <c r="C42" s="26">
        <v>0.9</v>
      </c>
      <c r="D42" s="12" t="s">
        <v>113</v>
      </c>
      <c r="E42" s="35">
        <v>0.62603539156626509</v>
      </c>
      <c r="F42" s="26">
        <v>0.9</v>
      </c>
      <c r="G42" s="12" t="s">
        <v>134</v>
      </c>
      <c r="H42" s="35">
        <v>0.70652411084442501</v>
      </c>
      <c r="I42" s="26">
        <v>0.9</v>
      </c>
      <c r="J42" s="12" t="s">
        <v>111</v>
      </c>
      <c r="K42" s="35">
        <v>0.7170342562177382</v>
      </c>
      <c r="L42" s="26">
        <v>0.9</v>
      </c>
    </row>
    <row r="43" spans="1:12" ht="15" x14ac:dyDescent="0.2">
      <c r="A43" s="12" t="s">
        <v>120</v>
      </c>
      <c r="B43" s="35">
        <v>0.52745490981963927</v>
      </c>
      <c r="C43" s="26">
        <v>0.9</v>
      </c>
      <c r="D43" s="12" t="s">
        <v>156</v>
      </c>
      <c r="E43" s="35">
        <v>0.6123654656059897</v>
      </c>
      <c r="F43" s="26">
        <v>0.9</v>
      </c>
      <c r="G43" s="12" t="s">
        <v>151</v>
      </c>
      <c r="H43" s="35">
        <v>0.69134824787170857</v>
      </c>
      <c r="I43" s="26">
        <v>0.9</v>
      </c>
      <c r="J43" s="12" t="s">
        <v>107</v>
      </c>
      <c r="K43" s="35">
        <v>0.71195782410735686</v>
      </c>
      <c r="L43" s="26">
        <v>0.9</v>
      </c>
    </row>
    <row r="44" spans="1:12" ht="15" x14ac:dyDescent="0.2">
      <c r="A44" s="12" t="s">
        <v>136</v>
      </c>
      <c r="B44" s="35">
        <v>0.50059535302825509</v>
      </c>
      <c r="C44" s="26">
        <v>0.9</v>
      </c>
      <c r="D44" s="12" t="s">
        <v>150</v>
      </c>
      <c r="E44" s="35">
        <v>0.56579046471341421</v>
      </c>
      <c r="F44" s="26">
        <v>0.9</v>
      </c>
      <c r="G44" s="12" t="s">
        <v>117</v>
      </c>
      <c r="H44" s="35">
        <v>0.689561792220581</v>
      </c>
      <c r="I44" s="26">
        <v>0.9</v>
      </c>
      <c r="J44" s="12" t="s">
        <v>122</v>
      </c>
      <c r="K44" s="35">
        <v>0.7022180273714016</v>
      </c>
      <c r="L44" s="26">
        <v>0.9</v>
      </c>
    </row>
    <row r="45" spans="1:12" ht="15" x14ac:dyDescent="0.2">
      <c r="A45" s="12" t="s">
        <v>124</v>
      </c>
      <c r="B45" s="35">
        <v>0.5</v>
      </c>
      <c r="C45" s="26">
        <v>0.9</v>
      </c>
      <c r="D45" s="12" t="s">
        <v>153</v>
      </c>
      <c r="E45" s="35">
        <v>0.54900019798059785</v>
      </c>
      <c r="F45" s="26">
        <v>0.9</v>
      </c>
      <c r="G45" s="12" t="s">
        <v>129</v>
      </c>
      <c r="H45" s="35">
        <v>0.68245542398257797</v>
      </c>
      <c r="I45" s="26">
        <v>0.9</v>
      </c>
      <c r="J45" s="12" t="s">
        <v>164</v>
      </c>
      <c r="K45" s="35">
        <v>0.68788598574821858</v>
      </c>
      <c r="L45" s="26">
        <v>0.9</v>
      </c>
    </row>
    <row r="46" spans="1:12" ht="15" x14ac:dyDescent="0.2">
      <c r="A46" s="12" t="s">
        <v>128</v>
      </c>
      <c r="B46" s="35">
        <v>0.49994313935731227</v>
      </c>
      <c r="C46" s="26">
        <v>0.9</v>
      </c>
      <c r="D46" s="12" t="s">
        <v>105</v>
      </c>
      <c r="E46" s="35">
        <v>0.54468325791855199</v>
      </c>
      <c r="F46" s="26">
        <v>0.9</v>
      </c>
      <c r="G46" s="12" t="s">
        <v>130</v>
      </c>
      <c r="H46" s="35">
        <v>0.67848664688427296</v>
      </c>
      <c r="I46" s="26">
        <v>0.9</v>
      </c>
      <c r="J46" s="12" t="s">
        <v>143</v>
      </c>
      <c r="K46" s="35">
        <v>0.68627450980392157</v>
      </c>
      <c r="L46" s="26">
        <v>0.9</v>
      </c>
    </row>
    <row r="47" spans="1:12" ht="15" x14ac:dyDescent="0.2">
      <c r="A47" s="12" t="s">
        <v>140</v>
      </c>
      <c r="B47" s="35">
        <v>0.48617400229427038</v>
      </c>
      <c r="C47" s="26">
        <v>0.9</v>
      </c>
      <c r="D47" s="12" t="s">
        <v>137</v>
      </c>
      <c r="E47" s="35">
        <v>0.52369861418423203</v>
      </c>
      <c r="F47" s="26">
        <v>0.9</v>
      </c>
      <c r="G47" s="12" t="s">
        <v>118</v>
      </c>
      <c r="H47" s="35">
        <v>0.66926884996191927</v>
      </c>
      <c r="I47" s="26">
        <v>0.9</v>
      </c>
      <c r="J47" s="12" t="s">
        <v>161</v>
      </c>
      <c r="K47" s="35">
        <v>0.68418079096045192</v>
      </c>
      <c r="L47" s="26">
        <v>0.9</v>
      </c>
    </row>
    <row r="48" spans="1:12" ht="15" x14ac:dyDescent="0.2">
      <c r="A48" s="12" t="s">
        <v>132</v>
      </c>
      <c r="B48" s="35">
        <v>0.44403664422159927</v>
      </c>
      <c r="C48" s="26">
        <v>0.9</v>
      </c>
      <c r="D48" s="12" t="s">
        <v>125</v>
      </c>
      <c r="E48" s="35">
        <v>0.51443679704549272</v>
      </c>
      <c r="F48" s="26">
        <v>0.9</v>
      </c>
      <c r="G48" s="12" t="s">
        <v>167</v>
      </c>
      <c r="H48" s="35">
        <v>0.6607240312897944</v>
      </c>
      <c r="I48" s="26">
        <v>0.9</v>
      </c>
      <c r="J48" s="12" t="s">
        <v>131</v>
      </c>
      <c r="K48" s="35">
        <v>0.67928593413357952</v>
      </c>
      <c r="L48" s="26">
        <v>0.9</v>
      </c>
    </row>
    <row r="49" spans="4:12" ht="15" x14ac:dyDescent="0.2">
      <c r="D49" s="12" t="s">
        <v>162</v>
      </c>
      <c r="E49" s="35">
        <v>0.47776332899869961</v>
      </c>
      <c r="F49" s="26">
        <v>0.9</v>
      </c>
      <c r="G49" s="12" t="s">
        <v>121</v>
      </c>
      <c r="H49" s="35">
        <v>0.65502695101945163</v>
      </c>
      <c r="I49" s="26">
        <v>0.9</v>
      </c>
      <c r="J49" s="12" t="s">
        <v>139</v>
      </c>
      <c r="K49" s="35">
        <v>0.67540712117030088</v>
      </c>
      <c r="L49" s="26">
        <v>0.9</v>
      </c>
    </row>
    <row r="50" spans="4:12" ht="15" x14ac:dyDescent="0.2">
      <c r="D50" s="12" t="s">
        <v>144</v>
      </c>
      <c r="E50" s="35">
        <v>0.46306883146581296</v>
      </c>
      <c r="F50" s="26">
        <v>0.9</v>
      </c>
      <c r="G50" s="12" t="s">
        <v>114</v>
      </c>
      <c r="H50" s="35">
        <v>0.64966874121662321</v>
      </c>
      <c r="I50" s="26">
        <v>0.9</v>
      </c>
      <c r="J50" s="12" t="s">
        <v>170</v>
      </c>
      <c r="K50" s="35">
        <v>0.66510318949343339</v>
      </c>
      <c r="L50" s="26">
        <v>0.9</v>
      </c>
    </row>
    <row r="51" spans="4:12" ht="15" x14ac:dyDescent="0.2">
      <c r="D51" s="12" t="s">
        <v>159</v>
      </c>
      <c r="E51" s="35">
        <v>0.43976844620049621</v>
      </c>
      <c r="F51" s="26">
        <v>0.9</v>
      </c>
      <c r="G51" s="12" t="s">
        <v>138</v>
      </c>
      <c r="H51" s="35">
        <v>0.6225127913587265</v>
      </c>
      <c r="I51" s="26">
        <v>0.9</v>
      </c>
      <c r="J51" s="12" t="s">
        <v>119</v>
      </c>
      <c r="K51" s="35">
        <v>0.65661182205971969</v>
      </c>
      <c r="L51" s="26">
        <v>0.9</v>
      </c>
    </row>
    <row r="52" spans="4:12" ht="15" x14ac:dyDescent="0.2">
      <c r="G52" s="12" t="s">
        <v>133</v>
      </c>
      <c r="H52" s="35">
        <v>0.61647289536349625</v>
      </c>
      <c r="I52" s="26">
        <v>0.9</v>
      </c>
      <c r="J52" s="12" t="s">
        <v>110</v>
      </c>
      <c r="K52" s="35">
        <v>0.65647118301314455</v>
      </c>
      <c r="L52" s="26">
        <v>0.9</v>
      </c>
    </row>
    <row r="53" spans="4:12" ht="15" x14ac:dyDescent="0.2">
      <c r="G53" s="12" t="s">
        <v>145</v>
      </c>
      <c r="H53" s="35">
        <v>0.6035603715170279</v>
      </c>
      <c r="I53" s="26">
        <v>0.9</v>
      </c>
      <c r="J53" s="12" t="s">
        <v>149</v>
      </c>
      <c r="K53" s="35">
        <v>0.65388213283442465</v>
      </c>
      <c r="L53" s="26">
        <v>0.9</v>
      </c>
    </row>
    <row r="54" spans="4:12" ht="15" x14ac:dyDescent="0.2">
      <c r="G54" s="12" t="s">
        <v>157</v>
      </c>
      <c r="H54" s="35">
        <v>0.59694775973390724</v>
      </c>
      <c r="I54" s="26">
        <v>0.9</v>
      </c>
      <c r="J54" s="12" t="s">
        <v>123</v>
      </c>
      <c r="K54" s="35">
        <v>0.64954954954954958</v>
      </c>
      <c r="L54" s="26">
        <v>0.9</v>
      </c>
    </row>
    <row r="55" spans="4:12" ht="15" x14ac:dyDescent="0.2">
      <c r="G55" s="12" t="s">
        <v>141</v>
      </c>
      <c r="H55" s="35">
        <v>0.58114248620577735</v>
      </c>
      <c r="I55" s="26">
        <v>0.9</v>
      </c>
      <c r="J55" s="12" t="s">
        <v>172</v>
      </c>
      <c r="K55" s="35">
        <v>0.64929178470254956</v>
      </c>
      <c r="L55" s="26">
        <v>0.9</v>
      </c>
    </row>
    <row r="56" spans="4:12" ht="15" x14ac:dyDescent="0.2">
      <c r="G56" s="12" t="s">
        <v>142</v>
      </c>
      <c r="H56" s="35">
        <v>0.56856376218048299</v>
      </c>
      <c r="I56" s="26">
        <v>0.9</v>
      </c>
      <c r="J56" s="12" t="s">
        <v>127</v>
      </c>
      <c r="K56" s="35">
        <v>0.64896265560165978</v>
      </c>
      <c r="L56" s="26">
        <v>0.9</v>
      </c>
    </row>
    <row r="57" spans="4:12" ht="15" x14ac:dyDescent="0.2">
      <c r="G57" s="12" t="s">
        <v>165</v>
      </c>
      <c r="H57" s="35">
        <v>0.53860142172259873</v>
      </c>
      <c r="I57" s="26">
        <v>0.9</v>
      </c>
      <c r="J57" s="12" t="s">
        <v>178</v>
      </c>
      <c r="K57" s="35">
        <v>0.6420097697138869</v>
      </c>
      <c r="L57" s="26">
        <v>0.9</v>
      </c>
    </row>
    <row r="58" spans="4:12" ht="15" x14ac:dyDescent="0.2">
      <c r="G58" s="12" t="s">
        <v>160</v>
      </c>
      <c r="H58" s="35">
        <v>0.52837510105092966</v>
      </c>
      <c r="I58" s="26">
        <v>0.9</v>
      </c>
      <c r="J58" s="12" t="s">
        <v>174</v>
      </c>
      <c r="K58" s="35">
        <v>0.63528732313023395</v>
      </c>
      <c r="L58" s="26">
        <v>0.9</v>
      </c>
    </row>
    <row r="59" spans="4:12" ht="15" x14ac:dyDescent="0.2">
      <c r="G59" s="12" t="s">
        <v>147</v>
      </c>
      <c r="H59" s="35">
        <v>0.52158061860519822</v>
      </c>
      <c r="I59" s="26">
        <v>0.9</v>
      </c>
      <c r="J59" s="12" t="s">
        <v>158</v>
      </c>
      <c r="K59" s="35">
        <v>0.63512064343163543</v>
      </c>
      <c r="L59" s="26">
        <v>0.9</v>
      </c>
    </row>
    <row r="60" spans="4:12" ht="15" x14ac:dyDescent="0.2">
      <c r="D60" s="10" t="s">
        <v>220</v>
      </c>
      <c r="G60" s="12" t="s">
        <v>148</v>
      </c>
      <c r="H60" s="35">
        <v>0.50617608409986858</v>
      </c>
      <c r="I60" s="26">
        <v>0.9</v>
      </c>
      <c r="J60" s="12" t="s">
        <v>171</v>
      </c>
      <c r="K60" s="35">
        <v>0.62234506837358161</v>
      </c>
      <c r="L60" s="26">
        <v>0.9</v>
      </c>
    </row>
    <row r="61" spans="4:12" ht="15" x14ac:dyDescent="0.2">
      <c r="G61" s="12" t="s">
        <v>169</v>
      </c>
      <c r="H61" s="35">
        <v>0.47925076699499436</v>
      </c>
      <c r="I61" s="26">
        <v>0.9</v>
      </c>
      <c r="J61" s="12" t="s">
        <v>115</v>
      </c>
      <c r="K61" s="35">
        <v>0.61555721765145854</v>
      </c>
      <c r="L61" s="26">
        <v>0.9</v>
      </c>
    </row>
    <row r="62" spans="4:12" ht="15" x14ac:dyDescent="0.2">
      <c r="J62" s="12" t="s">
        <v>146</v>
      </c>
      <c r="K62" s="35">
        <v>0.61499456718580225</v>
      </c>
      <c r="L62" s="26">
        <v>0.9</v>
      </c>
    </row>
    <row r="63" spans="4:12" ht="15" x14ac:dyDescent="0.2">
      <c r="J63" s="12" t="s">
        <v>152</v>
      </c>
      <c r="K63" s="35">
        <v>0.61221945137157108</v>
      </c>
      <c r="L63" s="26">
        <v>0.9</v>
      </c>
    </row>
    <row r="64" spans="4:12" ht="15" x14ac:dyDescent="0.2">
      <c r="J64" s="12" t="s">
        <v>175</v>
      </c>
      <c r="K64" s="35">
        <v>0.60303139660772287</v>
      </c>
      <c r="L64" s="26">
        <v>0.9</v>
      </c>
    </row>
    <row r="65" spans="1:13" ht="15" x14ac:dyDescent="0.2">
      <c r="J65" s="12" t="s">
        <v>168</v>
      </c>
      <c r="K65" s="35">
        <v>0.59902465456515852</v>
      </c>
      <c r="L65" s="26">
        <v>0.9</v>
      </c>
    </row>
    <row r="66" spans="1:13" ht="15" x14ac:dyDescent="0.2">
      <c r="J66" s="12" t="s">
        <v>173</v>
      </c>
      <c r="K66" s="35">
        <v>0.59609544468546638</v>
      </c>
      <c r="L66" s="26">
        <v>0.9</v>
      </c>
      <c r="M66" s="10" t="s">
        <v>220</v>
      </c>
    </row>
    <row r="67" spans="1:13" ht="15" x14ac:dyDescent="0.25">
      <c r="A67"/>
      <c r="B67"/>
      <c r="C67"/>
      <c r="J67" s="12" t="s">
        <v>166</v>
      </c>
      <c r="K67" s="35">
        <v>0.59434542102028276</v>
      </c>
      <c r="L67" s="26">
        <v>0.9</v>
      </c>
    </row>
    <row r="68" spans="1:13" ht="15" x14ac:dyDescent="0.2">
      <c r="J68" s="12" t="s">
        <v>154</v>
      </c>
      <c r="K68" s="35">
        <v>0.57937806873977082</v>
      </c>
      <c r="L68" s="26">
        <v>0.9</v>
      </c>
    </row>
    <row r="69" spans="1:13" ht="15" x14ac:dyDescent="0.2">
      <c r="J69" s="12" t="s">
        <v>176</v>
      </c>
      <c r="K69" s="35">
        <v>0.57571801566579639</v>
      </c>
      <c r="L69" s="26">
        <v>0.9</v>
      </c>
    </row>
    <row r="70" spans="1:13" ht="15" x14ac:dyDescent="0.2">
      <c r="J70" s="12" t="s">
        <v>163</v>
      </c>
      <c r="K70" s="35">
        <v>0.56738544474393526</v>
      </c>
      <c r="L70" s="26">
        <v>0.9</v>
      </c>
    </row>
    <row r="71" spans="1:13" ht="15" x14ac:dyDescent="0.2">
      <c r="J71" s="12" t="s">
        <v>180</v>
      </c>
      <c r="K71" s="35">
        <v>0.52665684830633286</v>
      </c>
      <c r="L71" s="26">
        <v>0.9</v>
      </c>
    </row>
    <row r="72" spans="1:13" ht="15" x14ac:dyDescent="0.2">
      <c r="J72" s="12" t="s">
        <v>181</v>
      </c>
      <c r="K72" s="35">
        <v>0.52402841621395735</v>
      </c>
      <c r="L72" s="26">
        <v>0.9</v>
      </c>
    </row>
    <row r="73" spans="1:13" ht="15" x14ac:dyDescent="0.2">
      <c r="J73" s="12" t="s">
        <v>177</v>
      </c>
      <c r="K73" s="35">
        <v>0.50576368876080691</v>
      </c>
      <c r="L73" s="26">
        <v>0.9</v>
      </c>
    </row>
    <row r="74" spans="1:13" ht="15" x14ac:dyDescent="0.2">
      <c r="J74" s="12" t="s">
        <v>179</v>
      </c>
      <c r="K74" s="35">
        <v>0.48177905308464847</v>
      </c>
      <c r="L74" s="26">
        <v>0.9</v>
      </c>
    </row>
  </sheetData>
  <sheetProtection autoFilter="0"/>
  <mergeCells count="9">
    <mergeCell ref="A38:B38"/>
    <mergeCell ref="D38:E38"/>
    <mergeCell ref="G38:H38"/>
    <mergeCell ref="J38:K38"/>
    <mergeCell ref="A1:K1"/>
    <mergeCell ref="A37:B37"/>
    <mergeCell ref="D37:E37"/>
    <mergeCell ref="G37:H37"/>
    <mergeCell ref="J37:K3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rgb="FFCCECFF"/>
  </sheetPr>
  <dimension ref="A1:O81"/>
  <sheetViews>
    <sheetView showGridLines="0" zoomScale="80" zoomScaleNormal="80" workbookViewId="0">
      <selection activeCell="L25" sqref="L25"/>
    </sheetView>
  </sheetViews>
  <sheetFormatPr defaultColWidth="9.140625" defaultRowHeight="12.75" x14ac:dyDescent="0.25"/>
  <cols>
    <col min="1" max="1" width="9.7109375" style="14" customWidth="1"/>
    <col min="2" max="2" width="13.85546875" style="14" bestFit="1" customWidth="1"/>
    <col min="3" max="3" width="27.28515625" style="14" bestFit="1" customWidth="1"/>
    <col min="4" max="8" width="15.42578125" style="14" customWidth="1"/>
    <col min="9" max="11" width="9.140625" style="14"/>
    <col min="12" max="12" width="10.28515625" style="14" customWidth="1"/>
    <col min="13" max="13" width="19.140625" style="14" bestFit="1" customWidth="1"/>
    <col min="14" max="16384" width="9.140625" style="14"/>
  </cols>
  <sheetData>
    <row r="1" spans="1:15" ht="28.5" customHeight="1" x14ac:dyDescent="0.25">
      <c r="A1" s="98" t="s">
        <v>221</v>
      </c>
      <c r="B1" s="98"/>
      <c r="C1" s="98"/>
      <c r="D1" s="98"/>
      <c r="E1" s="98"/>
      <c r="F1" s="98"/>
      <c r="G1" s="98"/>
      <c r="H1" s="98"/>
    </row>
    <row r="2" spans="1:15" ht="38.25" x14ac:dyDescent="0.25">
      <c r="A2" s="13" t="s">
        <v>222</v>
      </c>
      <c r="B2" s="13" t="s">
        <v>205</v>
      </c>
      <c r="C2" s="13" t="s">
        <v>90</v>
      </c>
      <c r="D2" s="13" t="s">
        <v>182</v>
      </c>
      <c r="E2" s="13" t="s">
        <v>0</v>
      </c>
      <c r="F2" s="13" t="s">
        <v>206</v>
      </c>
      <c r="G2" s="13" t="s">
        <v>91</v>
      </c>
      <c r="H2" s="13" t="s">
        <v>183</v>
      </c>
    </row>
    <row r="3" spans="1:15" ht="15" x14ac:dyDescent="0.25">
      <c r="A3" s="15" t="s">
        <v>223</v>
      </c>
      <c r="B3" s="77" t="s">
        <v>209</v>
      </c>
      <c r="C3" s="12" t="s">
        <v>106</v>
      </c>
      <c r="D3" s="76">
        <v>19274</v>
      </c>
      <c r="E3" s="15" t="str">
        <f t="shared" ref="E3:E34" si="0">IF(D3&gt;=100000,"GRUPO 1",IF(AND(D3&gt;=30000,D3&lt;99999),"GRUPO 2",IF(AND(D3&gt;=15000,D3&lt;29999),"GRUPO 3",IF(D3&lt;14999,"GRUPO 4"))))</f>
        <v>GRUPO 3</v>
      </c>
      <c r="F3" s="76">
        <v>5362</v>
      </c>
      <c r="G3" s="76">
        <v>3804</v>
      </c>
      <c r="H3" s="35">
        <v>0.80697949526813884</v>
      </c>
      <c r="I3" s="23"/>
    </row>
    <row r="4" spans="1:15" ht="15" x14ac:dyDescent="0.25">
      <c r="A4" s="15" t="s">
        <v>224</v>
      </c>
      <c r="B4" s="77" t="s">
        <v>208</v>
      </c>
      <c r="C4" s="12" t="s">
        <v>135</v>
      </c>
      <c r="D4" s="76">
        <v>6497</v>
      </c>
      <c r="E4" s="15" t="str">
        <f t="shared" si="0"/>
        <v>GRUPO 4</v>
      </c>
      <c r="F4" s="76">
        <v>2038.5</v>
      </c>
      <c r="G4" s="76">
        <v>1438</v>
      </c>
      <c r="H4" s="35">
        <v>0.77566735112936347</v>
      </c>
      <c r="I4" s="23"/>
      <c r="L4" s="97" t="s">
        <v>184</v>
      </c>
      <c r="M4" s="97"/>
      <c r="N4" s="97"/>
    </row>
    <row r="5" spans="1:15" ht="15" x14ac:dyDescent="0.25">
      <c r="A5" s="15" t="s">
        <v>225</v>
      </c>
      <c r="B5" s="12" t="s">
        <v>207</v>
      </c>
      <c r="C5" s="12" t="s">
        <v>126</v>
      </c>
      <c r="D5" s="76">
        <v>23831</v>
      </c>
      <c r="E5" s="15" t="str">
        <f t="shared" si="0"/>
        <v>GRUPO 3</v>
      </c>
      <c r="F5" s="76">
        <v>6578</v>
      </c>
      <c r="G5" s="76">
        <v>4103</v>
      </c>
      <c r="H5" s="35">
        <v>0.75548087694031041</v>
      </c>
      <c r="I5" s="23"/>
      <c r="L5" s="97"/>
      <c r="M5" s="97"/>
      <c r="N5" s="97"/>
    </row>
    <row r="6" spans="1:15" ht="15" x14ac:dyDescent="0.25">
      <c r="A6" s="15" t="s">
        <v>226</v>
      </c>
      <c r="B6" s="12" t="s">
        <v>207</v>
      </c>
      <c r="C6" s="12" t="s">
        <v>155</v>
      </c>
      <c r="D6" s="76">
        <v>12985</v>
      </c>
      <c r="E6" s="15" t="str">
        <f t="shared" si="0"/>
        <v>GRUPO 4</v>
      </c>
      <c r="F6" s="76">
        <v>3265.25</v>
      </c>
      <c r="G6" s="76">
        <v>2110</v>
      </c>
      <c r="H6" s="35">
        <v>0.73599737962659684</v>
      </c>
      <c r="I6" s="23"/>
      <c r="L6" s="16" t="s">
        <v>95</v>
      </c>
      <c r="M6" s="17" t="s">
        <v>185</v>
      </c>
      <c r="N6" s="15">
        <f>COUNTIF($E$3:$E$80,L6)</f>
        <v>9</v>
      </c>
    </row>
    <row r="7" spans="1:15" ht="15" x14ac:dyDescent="0.25">
      <c r="A7" s="15" t="s">
        <v>227</v>
      </c>
      <c r="B7" s="77" t="s">
        <v>207</v>
      </c>
      <c r="C7" s="12" t="s">
        <v>111</v>
      </c>
      <c r="D7" s="76">
        <v>13589</v>
      </c>
      <c r="E7" s="15" t="str">
        <f t="shared" si="0"/>
        <v>GRUPO 4</v>
      </c>
      <c r="F7" s="76">
        <v>4418</v>
      </c>
      <c r="G7" s="76">
        <v>2924</v>
      </c>
      <c r="H7" s="35">
        <v>0.7170342562177382</v>
      </c>
      <c r="I7" s="23"/>
      <c r="L7" s="18" t="s">
        <v>96</v>
      </c>
      <c r="M7" s="19" t="s">
        <v>186</v>
      </c>
      <c r="N7" s="15">
        <f>COUNTIF($E$3:$E$80,L7)</f>
        <v>12</v>
      </c>
    </row>
    <row r="8" spans="1:15" ht="15" x14ac:dyDescent="0.25">
      <c r="A8" s="15" t="s">
        <v>228</v>
      </c>
      <c r="B8" s="77" t="s">
        <v>210</v>
      </c>
      <c r="C8" s="12" t="s">
        <v>107</v>
      </c>
      <c r="D8" s="76">
        <v>13836</v>
      </c>
      <c r="E8" s="15" t="str">
        <f t="shared" si="0"/>
        <v>GRUPO 4</v>
      </c>
      <c r="F8" s="76">
        <v>4339</v>
      </c>
      <c r="G8" s="76">
        <v>2845</v>
      </c>
      <c r="H8" s="35">
        <v>0.71195782410735686</v>
      </c>
      <c r="I8" s="23"/>
      <c r="L8" s="20" t="s">
        <v>97</v>
      </c>
      <c r="M8" s="19" t="s">
        <v>187</v>
      </c>
      <c r="N8" s="15">
        <f>COUNTIF($E$3:$E$80,L8)</f>
        <v>22</v>
      </c>
    </row>
    <row r="9" spans="1:15" ht="15" x14ac:dyDescent="0.25">
      <c r="A9" s="15" t="s">
        <v>229</v>
      </c>
      <c r="B9" s="77" t="s">
        <v>207</v>
      </c>
      <c r="C9" s="12" t="s">
        <v>134</v>
      </c>
      <c r="D9" s="76">
        <v>17641</v>
      </c>
      <c r="E9" s="15" t="str">
        <f t="shared" si="0"/>
        <v>GRUPO 3</v>
      </c>
      <c r="F9" s="76">
        <v>4849.5</v>
      </c>
      <c r="G9" s="76">
        <v>3017</v>
      </c>
      <c r="H9" s="35">
        <v>0.70652411084442501</v>
      </c>
      <c r="I9" s="23"/>
      <c r="L9" s="21" t="s">
        <v>98</v>
      </c>
      <c r="M9" s="19" t="s">
        <v>188</v>
      </c>
      <c r="N9" s="15">
        <f>COUNTIF($E$3:$E$80,L9)</f>
        <v>35</v>
      </c>
    </row>
    <row r="10" spans="1:15" ht="15" x14ac:dyDescent="0.25">
      <c r="A10" s="15" t="s">
        <v>230</v>
      </c>
      <c r="B10" s="77" t="s">
        <v>207</v>
      </c>
      <c r="C10" s="12" t="s">
        <v>122</v>
      </c>
      <c r="D10" s="76">
        <v>14079</v>
      </c>
      <c r="E10" s="15" t="str">
        <f t="shared" si="0"/>
        <v>GRUPO 4</v>
      </c>
      <c r="F10" s="76">
        <v>4414</v>
      </c>
      <c r="G10" s="76">
        <v>2854</v>
      </c>
      <c r="H10" s="35">
        <v>0.7022180273714016</v>
      </c>
      <c r="I10" s="23"/>
    </row>
    <row r="11" spans="1:15" ht="15" x14ac:dyDescent="0.25">
      <c r="A11" s="15" t="s">
        <v>231</v>
      </c>
      <c r="B11" s="77" t="s">
        <v>207</v>
      </c>
      <c r="C11" s="12" t="s">
        <v>109</v>
      </c>
      <c r="D11" s="76">
        <v>35416</v>
      </c>
      <c r="E11" s="15" t="str">
        <f t="shared" si="0"/>
        <v>GRUPO 2</v>
      </c>
      <c r="F11" s="76">
        <v>10169.5</v>
      </c>
      <c r="G11" s="76">
        <v>6364</v>
      </c>
      <c r="H11" s="35">
        <v>0.70065008771024662</v>
      </c>
      <c r="I11" s="23" t="s">
        <v>220</v>
      </c>
    </row>
    <row r="12" spans="1:15" ht="15" x14ac:dyDescent="0.25">
      <c r="A12" s="15" t="s">
        <v>232</v>
      </c>
      <c r="B12" s="77" t="s">
        <v>207</v>
      </c>
      <c r="C12" s="12" t="s">
        <v>151</v>
      </c>
      <c r="D12" s="76">
        <v>18014</v>
      </c>
      <c r="E12" s="15" t="str">
        <f t="shared" si="0"/>
        <v>GRUPO 3</v>
      </c>
      <c r="F12" s="76">
        <v>5299.5</v>
      </c>
      <c r="G12" s="76">
        <v>3246</v>
      </c>
      <c r="H12" s="35">
        <v>0.69134824787170857</v>
      </c>
      <c r="I12" s="23"/>
      <c r="J12" s="14" t="s">
        <v>220</v>
      </c>
    </row>
    <row r="13" spans="1:15" ht="15" x14ac:dyDescent="0.25">
      <c r="A13" s="15" t="s">
        <v>233</v>
      </c>
      <c r="B13" s="12" t="s">
        <v>210</v>
      </c>
      <c r="C13" s="12" t="s">
        <v>117</v>
      </c>
      <c r="D13" s="76">
        <v>29984</v>
      </c>
      <c r="E13" s="15" t="str">
        <f t="shared" si="0"/>
        <v>GRUPO 3</v>
      </c>
      <c r="F13" s="76">
        <v>8591.25</v>
      </c>
      <c r="G13" s="76">
        <v>5154</v>
      </c>
      <c r="H13" s="35">
        <v>0.689561792220581</v>
      </c>
      <c r="I13" s="23"/>
    </row>
    <row r="14" spans="1:15" ht="15" x14ac:dyDescent="0.25">
      <c r="A14" s="15" t="s">
        <v>234</v>
      </c>
      <c r="B14" s="77" t="s">
        <v>209</v>
      </c>
      <c r="C14" s="12" t="s">
        <v>164</v>
      </c>
      <c r="D14" s="76">
        <v>7434</v>
      </c>
      <c r="E14" s="15" t="str">
        <f t="shared" si="0"/>
        <v>GRUPO 4</v>
      </c>
      <c r="F14" s="76">
        <v>2208.25</v>
      </c>
      <c r="G14" s="76">
        <v>1377</v>
      </c>
      <c r="H14" s="35">
        <v>0.68788598574821858</v>
      </c>
      <c r="I14" s="23"/>
      <c r="O14" s="14" t="s">
        <v>220</v>
      </c>
    </row>
    <row r="15" spans="1:15" ht="15" x14ac:dyDescent="0.25">
      <c r="A15" s="15" t="s">
        <v>235</v>
      </c>
      <c r="B15" s="12" t="s">
        <v>209</v>
      </c>
      <c r="C15" s="12" t="s">
        <v>143</v>
      </c>
      <c r="D15" s="76">
        <v>11009</v>
      </c>
      <c r="E15" s="15" t="str">
        <f t="shared" si="0"/>
        <v>GRUPO 4</v>
      </c>
      <c r="F15" s="76">
        <v>3160.75</v>
      </c>
      <c r="G15" s="76">
        <v>1889</v>
      </c>
      <c r="H15" s="35">
        <v>0.68627450980392157</v>
      </c>
      <c r="I15" s="23"/>
    </row>
    <row r="16" spans="1:15" ht="15" x14ac:dyDescent="0.25">
      <c r="A16" s="15" t="s">
        <v>236</v>
      </c>
      <c r="B16" s="12" t="s">
        <v>210</v>
      </c>
      <c r="C16" s="12" t="s">
        <v>161</v>
      </c>
      <c r="D16" s="76">
        <v>12326</v>
      </c>
      <c r="E16" s="15" t="str">
        <f t="shared" si="0"/>
        <v>GRUPO 4</v>
      </c>
      <c r="F16" s="76">
        <v>3685.25</v>
      </c>
      <c r="G16" s="76">
        <v>2309</v>
      </c>
      <c r="H16" s="35">
        <v>0.68418079096045192</v>
      </c>
      <c r="I16" s="23"/>
    </row>
    <row r="17" spans="1:11" ht="15" x14ac:dyDescent="0.25">
      <c r="A17" s="15" t="s">
        <v>237</v>
      </c>
      <c r="B17" s="77" t="s">
        <v>208</v>
      </c>
      <c r="C17" s="12" t="s">
        <v>129</v>
      </c>
      <c r="D17" s="76">
        <v>27458</v>
      </c>
      <c r="E17" s="15" t="str">
        <f t="shared" si="0"/>
        <v>GRUPO 3</v>
      </c>
      <c r="F17" s="76">
        <v>7775.75</v>
      </c>
      <c r="G17" s="76">
        <v>4381</v>
      </c>
      <c r="H17" s="35">
        <v>0.68245542398257797</v>
      </c>
      <c r="I17" s="23"/>
    </row>
    <row r="18" spans="1:11" ht="15" x14ac:dyDescent="0.25">
      <c r="A18" s="15" t="s">
        <v>238</v>
      </c>
      <c r="B18" s="12" t="s">
        <v>208</v>
      </c>
      <c r="C18" s="12" t="s">
        <v>131</v>
      </c>
      <c r="D18" s="76">
        <v>11937</v>
      </c>
      <c r="E18" s="15" t="str">
        <f t="shared" si="0"/>
        <v>GRUPO 4</v>
      </c>
      <c r="F18" s="76">
        <v>3420.25</v>
      </c>
      <c r="G18" s="76">
        <v>2111</v>
      </c>
      <c r="H18" s="35">
        <v>0.67928593413357952</v>
      </c>
      <c r="I18" s="23"/>
    </row>
    <row r="19" spans="1:11" ht="15" x14ac:dyDescent="0.25">
      <c r="A19" s="15" t="s">
        <v>239</v>
      </c>
      <c r="B19" s="12" t="s">
        <v>207</v>
      </c>
      <c r="C19" s="12" t="s">
        <v>130</v>
      </c>
      <c r="D19" s="76">
        <v>22808</v>
      </c>
      <c r="E19" s="15" t="str">
        <f t="shared" si="0"/>
        <v>GRUPO 3</v>
      </c>
      <c r="F19" s="76">
        <v>7018</v>
      </c>
      <c r="G19" s="76">
        <v>4319</v>
      </c>
      <c r="H19" s="35">
        <v>0.67848664688427296</v>
      </c>
      <c r="I19" s="23"/>
    </row>
    <row r="20" spans="1:11" ht="15" x14ac:dyDescent="0.25">
      <c r="A20" s="15" t="s">
        <v>240</v>
      </c>
      <c r="B20" s="77" t="s">
        <v>209</v>
      </c>
      <c r="C20" s="12" t="s">
        <v>139</v>
      </c>
      <c r="D20" s="76">
        <v>13728</v>
      </c>
      <c r="E20" s="15" t="str">
        <f t="shared" si="0"/>
        <v>GRUPO 4</v>
      </c>
      <c r="F20" s="76">
        <v>3823.25</v>
      </c>
      <c r="G20" s="76">
        <v>2287</v>
      </c>
      <c r="H20" s="35">
        <v>0.67540712117030088</v>
      </c>
      <c r="I20" s="23"/>
      <c r="K20" s="14" t="s">
        <v>220</v>
      </c>
    </row>
    <row r="21" spans="1:11" ht="15" x14ac:dyDescent="0.25">
      <c r="A21" s="15" t="s">
        <v>241</v>
      </c>
      <c r="B21" s="77" t="s">
        <v>210</v>
      </c>
      <c r="C21" s="12" t="s">
        <v>118</v>
      </c>
      <c r="D21" s="76">
        <v>19563</v>
      </c>
      <c r="E21" s="15" t="str">
        <f t="shared" si="0"/>
        <v>GRUPO 3</v>
      </c>
      <c r="F21" s="76">
        <v>5528</v>
      </c>
      <c r="G21" s="76">
        <v>3330</v>
      </c>
      <c r="H21" s="35">
        <v>0.66926884996191927</v>
      </c>
      <c r="I21" s="23"/>
    </row>
    <row r="22" spans="1:11" ht="15" x14ac:dyDescent="0.25">
      <c r="A22" s="15" t="s">
        <v>242</v>
      </c>
      <c r="B22" s="77" t="s">
        <v>209</v>
      </c>
      <c r="C22" s="12" t="s">
        <v>170</v>
      </c>
      <c r="D22" s="76">
        <v>10886</v>
      </c>
      <c r="E22" s="15" t="str">
        <f t="shared" si="0"/>
        <v>GRUPO 4</v>
      </c>
      <c r="F22" s="76">
        <v>3313.5</v>
      </c>
      <c r="G22" s="76">
        <v>2010</v>
      </c>
      <c r="H22" s="35">
        <v>0.66510318949343339</v>
      </c>
      <c r="I22" s="23"/>
    </row>
    <row r="23" spans="1:11" ht="15" x14ac:dyDescent="0.25">
      <c r="A23" s="15" t="s">
        <v>243</v>
      </c>
      <c r="B23" s="77" t="s">
        <v>208</v>
      </c>
      <c r="C23" s="12" t="s">
        <v>167</v>
      </c>
      <c r="D23" s="76">
        <v>21522</v>
      </c>
      <c r="E23" s="15" t="str">
        <f t="shared" si="0"/>
        <v>GRUPO 3</v>
      </c>
      <c r="F23" s="76">
        <v>5846</v>
      </c>
      <c r="G23" s="76">
        <v>3112</v>
      </c>
      <c r="H23" s="35">
        <v>0.6607240312897944</v>
      </c>
      <c r="I23" s="23"/>
    </row>
    <row r="24" spans="1:11" ht="15" x14ac:dyDescent="0.25">
      <c r="A24" s="15" t="s">
        <v>244</v>
      </c>
      <c r="B24" s="77" t="s">
        <v>207</v>
      </c>
      <c r="C24" s="12" t="s">
        <v>119</v>
      </c>
      <c r="D24" s="76">
        <v>10597</v>
      </c>
      <c r="E24" s="15" t="str">
        <f t="shared" si="0"/>
        <v>GRUPO 4</v>
      </c>
      <c r="F24" s="76">
        <v>3406.5</v>
      </c>
      <c r="G24" s="76">
        <v>2038</v>
      </c>
      <c r="H24" s="35">
        <v>0.65661182205971969</v>
      </c>
      <c r="I24" s="23"/>
    </row>
    <row r="25" spans="1:11" ht="15" x14ac:dyDescent="0.25">
      <c r="A25" s="15" t="s">
        <v>245</v>
      </c>
      <c r="B25" s="77" t="s">
        <v>210</v>
      </c>
      <c r="C25" s="12" t="s">
        <v>110</v>
      </c>
      <c r="D25" s="76">
        <v>13745</v>
      </c>
      <c r="E25" s="15" t="str">
        <f t="shared" si="0"/>
        <v>GRUPO 4</v>
      </c>
      <c r="F25" s="76">
        <v>4138.5</v>
      </c>
      <c r="G25" s="76">
        <v>2412</v>
      </c>
      <c r="H25" s="35">
        <v>0.65647118301314455</v>
      </c>
      <c r="I25" s="23"/>
    </row>
    <row r="26" spans="1:11" ht="15" x14ac:dyDescent="0.25">
      <c r="A26" s="15" t="s">
        <v>246</v>
      </c>
      <c r="B26" s="77" t="s">
        <v>210</v>
      </c>
      <c r="C26" s="12" t="s">
        <v>121</v>
      </c>
      <c r="D26" s="76">
        <v>29177</v>
      </c>
      <c r="E26" s="15" t="str">
        <f t="shared" si="0"/>
        <v>GRUPO 3</v>
      </c>
      <c r="F26" s="76">
        <v>8915.25</v>
      </c>
      <c r="G26" s="76">
        <v>5305</v>
      </c>
      <c r="H26" s="35">
        <v>0.65502695101945163</v>
      </c>
      <c r="I26" s="23"/>
    </row>
    <row r="27" spans="1:11" ht="15" x14ac:dyDescent="0.25">
      <c r="A27" s="15" t="s">
        <v>247</v>
      </c>
      <c r="B27" s="12" t="s">
        <v>207</v>
      </c>
      <c r="C27" s="12" t="s">
        <v>149</v>
      </c>
      <c r="D27" s="76">
        <v>11723</v>
      </c>
      <c r="E27" s="15" t="str">
        <f t="shared" si="0"/>
        <v>GRUPO 4</v>
      </c>
      <c r="F27" s="76">
        <v>3375</v>
      </c>
      <c r="G27" s="76">
        <v>1891</v>
      </c>
      <c r="H27" s="35">
        <v>0.65388213283442465</v>
      </c>
      <c r="I27" s="23"/>
    </row>
    <row r="28" spans="1:11" ht="15" x14ac:dyDescent="0.25">
      <c r="A28" s="15" t="s">
        <v>248</v>
      </c>
      <c r="B28" s="77" t="s">
        <v>207</v>
      </c>
      <c r="C28" s="12" t="s">
        <v>112</v>
      </c>
      <c r="D28" s="76">
        <v>94765</v>
      </c>
      <c r="E28" s="15" t="str">
        <f t="shared" si="0"/>
        <v>GRUPO 2</v>
      </c>
      <c r="F28" s="76">
        <v>25189</v>
      </c>
      <c r="G28" s="76">
        <v>14064</v>
      </c>
      <c r="H28" s="35">
        <v>0.65064374047094697</v>
      </c>
      <c r="I28" s="23"/>
      <c r="K28" s="14" t="s">
        <v>220</v>
      </c>
    </row>
    <row r="29" spans="1:11" ht="15" x14ac:dyDescent="0.25">
      <c r="A29" s="15" t="s">
        <v>249</v>
      </c>
      <c r="B29" s="77" t="s">
        <v>210</v>
      </c>
      <c r="C29" s="12" t="s">
        <v>114</v>
      </c>
      <c r="D29" s="76">
        <v>18153</v>
      </c>
      <c r="E29" s="15" t="str">
        <f t="shared" si="0"/>
        <v>GRUPO 3</v>
      </c>
      <c r="F29" s="76">
        <v>5245.25</v>
      </c>
      <c r="G29" s="76">
        <v>3053</v>
      </c>
      <c r="H29" s="35">
        <v>0.64966874121662321</v>
      </c>
      <c r="I29" s="23"/>
    </row>
    <row r="30" spans="1:11" ht="15" x14ac:dyDescent="0.25">
      <c r="A30" s="15" t="s">
        <v>250</v>
      </c>
      <c r="B30" s="77" t="s">
        <v>207</v>
      </c>
      <c r="C30" s="12" t="s">
        <v>123</v>
      </c>
      <c r="D30" s="76">
        <v>11094</v>
      </c>
      <c r="E30" s="15" t="str">
        <f t="shared" si="0"/>
        <v>GRUPO 4</v>
      </c>
      <c r="F30" s="76">
        <v>3454.25</v>
      </c>
      <c r="G30" s="76">
        <v>2051</v>
      </c>
      <c r="H30" s="35">
        <v>0.64954954954954958</v>
      </c>
      <c r="I30" s="23"/>
    </row>
    <row r="31" spans="1:11" ht="15" x14ac:dyDescent="0.25">
      <c r="A31" s="15" t="s">
        <v>251</v>
      </c>
      <c r="B31" s="12" t="s">
        <v>210</v>
      </c>
      <c r="C31" s="12" t="s">
        <v>172</v>
      </c>
      <c r="D31" s="76">
        <v>6596</v>
      </c>
      <c r="E31" s="15" t="str">
        <f t="shared" si="0"/>
        <v>GRUPO 4</v>
      </c>
      <c r="F31" s="76">
        <v>1851.5</v>
      </c>
      <c r="G31" s="76">
        <v>1060</v>
      </c>
      <c r="H31" s="35">
        <v>0.64929178470254956</v>
      </c>
      <c r="I31" s="23"/>
    </row>
    <row r="32" spans="1:11" ht="15" x14ac:dyDescent="0.25">
      <c r="A32" s="15" t="s">
        <v>252</v>
      </c>
      <c r="B32" s="77" t="s">
        <v>209</v>
      </c>
      <c r="C32" s="12" t="s">
        <v>127</v>
      </c>
      <c r="D32" s="76">
        <v>12387</v>
      </c>
      <c r="E32" s="15" t="str">
        <f t="shared" si="0"/>
        <v>GRUPO 4</v>
      </c>
      <c r="F32" s="76">
        <v>3773.25</v>
      </c>
      <c r="G32" s="76">
        <v>2226</v>
      </c>
      <c r="H32" s="35">
        <v>0.64896265560165978</v>
      </c>
      <c r="I32" s="23"/>
    </row>
    <row r="33" spans="1:9" ht="15" x14ac:dyDescent="0.25">
      <c r="A33" s="15" t="s">
        <v>253</v>
      </c>
      <c r="B33" s="77" t="s">
        <v>210</v>
      </c>
      <c r="C33" s="12" t="s">
        <v>178</v>
      </c>
      <c r="D33" s="76">
        <v>10540</v>
      </c>
      <c r="E33" s="15" t="str">
        <f t="shared" si="0"/>
        <v>GRUPO 4</v>
      </c>
      <c r="F33" s="76">
        <v>3029.75</v>
      </c>
      <c r="G33" s="76">
        <v>1679</v>
      </c>
      <c r="H33" s="35">
        <v>0.6420097697138869</v>
      </c>
      <c r="I33" s="23"/>
    </row>
    <row r="34" spans="1:9" ht="15" x14ac:dyDescent="0.25">
      <c r="A34" s="15" t="s">
        <v>254</v>
      </c>
      <c r="B34" s="12" t="s">
        <v>207</v>
      </c>
      <c r="C34" s="12" t="s">
        <v>104</v>
      </c>
      <c r="D34" s="76">
        <v>322869</v>
      </c>
      <c r="E34" s="15" t="str">
        <f t="shared" si="0"/>
        <v>GRUPO 1</v>
      </c>
      <c r="F34" s="76">
        <v>97103.75</v>
      </c>
      <c r="G34" s="76">
        <v>55159</v>
      </c>
      <c r="H34" s="35">
        <v>0.64080215800277274</v>
      </c>
      <c r="I34" s="23"/>
    </row>
    <row r="35" spans="1:9" ht="15" x14ac:dyDescent="0.25">
      <c r="A35" s="15" t="s">
        <v>255</v>
      </c>
      <c r="B35" s="77" t="s">
        <v>210</v>
      </c>
      <c r="C35" s="12" t="s">
        <v>174</v>
      </c>
      <c r="D35" s="76">
        <v>11575</v>
      </c>
      <c r="E35" s="15" t="str">
        <f t="shared" ref="E35:E66" si="1">IF(D35&gt;=100000,"GRUPO 1",IF(AND(D35&gt;=30000,D35&lt;99999),"GRUPO 2",IF(AND(D35&gt;=15000,D35&lt;29999),"GRUPO 3",IF(D35&lt;14999,"GRUPO 4"))))</f>
        <v>GRUPO 4</v>
      </c>
      <c r="F35" s="76">
        <v>3621.5</v>
      </c>
      <c r="G35" s="76">
        <v>2072</v>
      </c>
      <c r="H35" s="35">
        <v>0.63528732313023395</v>
      </c>
      <c r="I35" s="23"/>
    </row>
    <row r="36" spans="1:9" ht="15" x14ac:dyDescent="0.25">
      <c r="A36" s="15" t="s">
        <v>256</v>
      </c>
      <c r="B36" s="12" t="s">
        <v>207</v>
      </c>
      <c r="C36" s="12" t="s">
        <v>158</v>
      </c>
      <c r="D36" s="76">
        <v>13106</v>
      </c>
      <c r="E36" s="15" t="str">
        <f t="shared" si="1"/>
        <v>GRUPO 4</v>
      </c>
      <c r="F36" s="76">
        <v>3905.75</v>
      </c>
      <c r="G36" s="76">
        <v>2186</v>
      </c>
      <c r="H36" s="35">
        <v>0.63512064343163543</v>
      </c>
      <c r="I36" s="23"/>
    </row>
    <row r="37" spans="1:9" ht="15" x14ac:dyDescent="0.25">
      <c r="A37" s="15" t="s">
        <v>257</v>
      </c>
      <c r="B37" s="77" t="s">
        <v>210</v>
      </c>
      <c r="C37" s="12" t="s">
        <v>113</v>
      </c>
      <c r="D37" s="76">
        <v>36930</v>
      </c>
      <c r="E37" s="15" t="str">
        <f t="shared" si="1"/>
        <v>GRUPO 2</v>
      </c>
      <c r="F37" s="76">
        <v>11115.25</v>
      </c>
      <c r="G37" s="76">
        <v>6213</v>
      </c>
      <c r="H37" s="35">
        <v>0.62603539156626509</v>
      </c>
      <c r="I37" s="23"/>
    </row>
    <row r="38" spans="1:9" ht="15" x14ac:dyDescent="0.25">
      <c r="A38" s="15" t="s">
        <v>258</v>
      </c>
      <c r="B38" s="77" t="s">
        <v>209</v>
      </c>
      <c r="C38" s="12" t="s">
        <v>138</v>
      </c>
      <c r="D38" s="76">
        <v>18893</v>
      </c>
      <c r="E38" s="15" t="str">
        <f t="shared" si="1"/>
        <v>GRUPO 3</v>
      </c>
      <c r="F38" s="76">
        <v>5521.25</v>
      </c>
      <c r="G38" s="76">
        <v>3110</v>
      </c>
      <c r="H38" s="35">
        <v>0.6225127913587265</v>
      </c>
      <c r="I38" s="23"/>
    </row>
    <row r="39" spans="1:9" ht="15" x14ac:dyDescent="0.25">
      <c r="A39" s="15" t="s">
        <v>259</v>
      </c>
      <c r="B39" s="77" t="s">
        <v>210</v>
      </c>
      <c r="C39" s="12" t="s">
        <v>171</v>
      </c>
      <c r="D39" s="76">
        <v>13710</v>
      </c>
      <c r="E39" s="15" t="str">
        <f t="shared" si="1"/>
        <v>GRUPO 4</v>
      </c>
      <c r="F39" s="76">
        <v>3653.25</v>
      </c>
      <c r="G39" s="76">
        <v>2041</v>
      </c>
      <c r="H39" s="35">
        <v>0.62234506837358161</v>
      </c>
      <c r="I39" s="23"/>
    </row>
    <row r="40" spans="1:9" ht="15" x14ac:dyDescent="0.25">
      <c r="A40" s="15" t="s">
        <v>260</v>
      </c>
      <c r="B40" s="77" t="s">
        <v>208</v>
      </c>
      <c r="C40" s="12" t="s">
        <v>133</v>
      </c>
      <c r="D40" s="76">
        <v>28931</v>
      </c>
      <c r="E40" s="15" t="str">
        <f t="shared" si="1"/>
        <v>GRUPO 3</v>
      </c>
      <c r="F40" s="76">
        <v>7644.5</v>
      </c>
      <c r="G40" s="76">
        <v>3989</v>
      </c>
      <c r="H40" s="35">
        <v>0.61647289536349625</v>
      </c>
      <c r="I40" s="23"/>
    </row>
    <row r="41" spans="1:9" ht="15" x14ac:dyDescent="0.25">
      <c r="A41" s="15" t="s">
        <v>261</v>
      </c>
      <c r="B41" s="77" t="s">
        <v>210</v>
      </c>
      <c r="C41" s="12" t="s">
        <v>115</v>
      </c>
      <c r="D41" s="76">
        <v>5083</v>
      </c>
      <c r="E41" s="15" t="str">
        <f t="shared" si="1"/>
        <v>GRUPO 4</v>
      </c>
      <c r="F41" s="76">
        <v>1410.75</v>
      </c>
      <c r="G41" s="76">
        <v>768</v>
      </c>
      <c r="H41" s="35">
        <v>0.61555721765145854</v>
      </c>
      <c r="I41" s="23"/>
    </row>
    <row r="42" spans="1:9" ht="15" x14ac:dyDescent="0.25">
      <c r="A42" s="15" t="s">
        <v>262</v>
      </c>
      <c r="B42" s="12" t="s">
        <v>209</v>
      </c>
      <c r="C42" s="12" t="s">
        <v>146</v>
      </c>
      <c r="D42" s="76">
        <v>9711</v>
      </c>
      <c r="E42" s="15" t="str">
        <f t="shared" si="1"/>
        <v>GRUPO 4</v>
      </c>
      <c r="F42" s="76">
        <v>3040.75</v>
      </c>
      <c r="G42" s="76">
        <v>1594</v>
      </c>
      <c r="H42" s="35">
        <v>0.61499456718580225</v>
      </c>
      <c r="I42" s="23"/>
    </row>
    <row r="43" spans="1:9" ht="15" x14ac:dyDescent="0.25">
      <c r="A43" s="15" t="s">
        <v>263</v>
      </c>
      <c r="B43" s="12" t="s">
        <v>207</v>
      </c>
      <c r="C43" s="12" t="s">
        <v>156</v>
      </c>
      <c r="D43" s="76">
        <v>73423</v>
      </c>
      <c r="E43" s="15" t="str">
        <f t="shared" si="1"/>
        <v>GRUPO 2</v>
      </c>
      <c r="F43" s="76">
        <v>18241.75</v>
      </c>
      <c r="G43" s="76">
        <v>9055</v>
      </c>
      <c r="H43" s="35">
        <v>0.6123654656059897</v>
      </c>
      <c r="I43" s="23"/>
    </row>
    <row r="44" spans="1:9" ht="15" x14ac:dyDescent="0.25">
      <c r="A44" s="15" t="s">
        <v>264</v>
      </c>
      <c r="B44" s="77" t="s">
        <v>210</v>
      </c>
      <c r="C44" s="12" t="s">
        <v>152</v>
      </c>
      <c r="D44" s="76">
        <v>11069</v>
      </c>
      <c r="E44" s="15" t="str">
        <f t="shared" si="1"/>
        <v>GRUPO 4</v>
      </c>
      <c r="F44" s="76">
        <v>3359.5</v>
      </c>
      <c r="G44" s="76">
        <v>1836</v>
      </c>
      <c r="H44" s="35">
        <v>0.61221945137157108</v>
      </c>
      <c r="I44" s="23"/>
    </row>
    <row r="45" spans="1:9" ht="15" x14ac:dyDescent="0.25">
      <c r="A45" s="15" t="s">
        <v>265</v>
      </c>
      <c r="B45" s="12" t="s">
        <v>207</v>
      </c>
      <c r="C45" s="12" t="s">
        <v>145</v>
      </c>
      <c r="D45" s="76">
        <v>25380</v>
      </c>
      <c r="E45" s="15" t="str">
        <f t="shared" si="1"/>
        <v>GRUPO 3</v>
      </c>
      <c r="F45" s="76">
        <v>6857.25</v>
      </c>
      <c r="G45" s="76">
        <v>3587</v>
      </c>
      <c r="H45" s="35">
        <v>0.6035603715170279</v>
      </c>
      <c r="I45" s="23"/>
    </row>
    <row r="46" spans="1:9" ht="15" x14ac:dyDescent="0.25">
      <c r="A46" s="15" t="s">
        <v>266</v>
      </c>
      <c r="B46" s="77" t="s">
        <v>210</v>
      </c>
      <c r="C46" s="12" t="s">
        <v>175</v>
      </c>
      <c r="D46" s="76">
        <v>10254</v>
      </c>
      <c r="E46" s="15" t="str">
        <f t="shared" si="1"/>
        <v>GRUPO 4</v>
      </c>
      <c r="F46" s="76">
        <v>2907</v>
      </c>
      <c r="G46" s="76">
        <v>1539</v>
      </c>
      <c r="H46" s="35">
        <v>0.60303139660772287</v>
      </c>
      <c r="I46" s="23"/>
    </row>
    <row r="47" spans="1:9" ht="15" x14ac:dyDescent="0.25">
      <c r="A47" s="15" t="s">
        <v>267</v>
      </c>
      <c r="B47" s="12" t="s">
        <v>210</v>
      </c>
      <c r="C47" s="12" t="s">
        <v>168</v>
      </c>
      <c r="D47" s="76">
        <v>13696</v>
      </c>
      <c r="E47" s="15" t="str">
        <f t="shared" si="1"/>
        <v>GRUPO 4</v>
      </c>
      <c r="F47" s="76">
        <v>3922.75</v>
      </c>
      <c r="G47" s="76">
        <v>2088</v>
      </c>
      <c r="H47" s="35">
        <v>0.59902465456515852</v>
      </c>
      <c r="I47" s="23"/>
    </row>
    <row r="48" spans="1:9" ht="15" x14ac:dyDescent="0.25">
      <c r="A48" s="15" t="s">
        <v>268</v>
      </c>
      <c r="B48" s="77" t="s">
        <v>208</v>
      </c>
      <c r="C48" s="12" t="s">
        <v>157</v>
      </c>
      <c r="D48" s="76">
        <v>18900</v>
      </c>
      <c r="E48" s="15" t="str">
        <f t="shared" si="1"/>
        <v>GRUPO 3</v>
      </c>
      <c r="F48" s="76">
        <v>5395</v>
      </c>
      <c r="G48" s="76">
        <v>2789</v>
      </c>
      <c r="H48" s="35">
        <v>0.59694775973390724</v>
      </c>
      <c r="I48" s="23"/>
    </row>
    <row r="49" spans="1:11" ht="15" x14ac:dyDescent="0.25">
      <c r="A49" s="15" t="s">
        <v>269</v>
      </c>
      <c r="B49" s="77" t="s">
        <v>208</v>
      </c>
      <c r="C49" s="12" t="s">
        <v>173</v>
      </c>
      <c r="D49" s="76">
        <v>8911</v>
      </c>
      <c r="E49" s="15" t="str">
        <f t="shared" si="1"/>
        <v>GRUPO 4</v>
      </c>
      <c r="F49" s="76">
        <v>2430</v>
      </c>
      <c r="G49" s="76">
        <v>1237</v>
      </c>
      <c r="H49" s="35">
        <v>0.59609544468546638</v>
      </c>
      <c r="I49" s="23"/>
    </row>
    <row r="50" spans="1:11" ht="15" x14ac:dyDescent="0.25">
      <c r="A50" s="15" t="s">
        <v>270</v>
      </c>
      <c r="B50" s="77" t="s">
        <v>208</v>
      </c>
      <c r="C50" s="12" t="s">
        <v>166</v>
      </c>
      <c r="D50" s="76">
        <v>5466</v>
      </c>
      <c r="E50" s="15" t="str">
        <f t="shared" si="1"/>
        <v>GRUPO 4</v>
      </c>
      <c r="F50" s="76">
        <v>1704</v>
      </c>
      <c r="G50" s="76">
        <v>881</v>
      </c>
      <c r="H50" s="35">
        <v>0.59434542102028276</v>
      </c>
      <c r="I50" s="23"/>
    </row>
    <row r="51" spans="1:11" ht="15" x14ac:dyDescent="0.25">
      <c r="A51" s="15" t="s">
        <v>271</v>
      </c>
      <c r="B51" s="77" t="s">
        <v>209</v>
      </c>
      <c r="C51" s="12" t="s">
        <v>141</v>
      </c>
      <c r="D51" s="76">
        <v>26502</v>
      </c>
      <c r="E51" s="15" t="str">
        <f t="shared" si="1"/>
        <v>GRUPO 3</v>
      </c>
      <c r="F51" s="76">
        <v>6642.5</v>
      </c>
      <c r="G51" s="76">
        <v>3206</v>
      </c>
      <c r="H51" s="35">
        <v>0.58114248620577735</v>
      </c>
      <c r="I51" s="23"/>
      <c r="K51" s="14" t="s">
        <v>220</v>
      </c>
    </row>
    <row r="52" spans="1:11" ht="15" x14ac:dyDescent="0.25">
      <c r="A52" s="15" t="s">
        <v>272</v>
      </c>
      <c r="B52" s="77" t="s">
        <v>208</v>
      </c>
      <c r="C52" s="12" t="s">
        <v>154</v>
      </c>
      <c r="D52" s="76">
        <v>13608</v>
      </c>
      <c r="E52" s="15" t="str">
        <f t="shared" si="1"/>
        <v>GRUPO 4</v>
      </c>
      <c r="F52" s="76">
        <v>3864.5</v>
      </c>
      <c r="G52" s="76">
        <v>1958</v>
      </c>
      <c r="H52" s="35">
        <v>0.57937806873977082</v>
      </c>
      <c r="I52" s="23"/>
    </row>
    <row r="53" spans="1:11" ht="15" x14ac:dyDescent="0.25">
      <c r="A53" s="15" t="s">
        <v>273</v>
      </c>
      <c r="B53" s="77" t="s">
        <v>209</v>
      </c>
      <c r="C53" s="12" t="s">
        <v>176</v>
      </c>
      <c r="D53" s="76">
        <v>8589</v>
      </c>
      <c r="E53" s="15" t="str">
        <f t="shared" si="1"/>
        <v>GRUPO 4</v>
      </c>
      <c r="F53" s="76">
        <v>2411.5</v>
      </c>
      <c r="G53" s="76">
        <v>1218</v>
      </c>
      <c r="H53" s="35">
        <v>0.57571801566579639</v>
      </c>
      <c r="I53" s="23"/>
    </row>
    <row r="54" spans="1:11" ht="15" x14ac:dyDescent="0.25">
      <c r="A54" s="15" t="s">
        <v>274</v>
      </c>
      <c r="B54" s="77" t="s">
        <v>210</v>
      </c>
      <c r="C54" s="12" t="s">
        <v>142</v>
      </c>
      <c r="D54" s="76">
        <v>24475</v>
      </c>
      <c r="E54" s="15" t="str">
        <f t="shared" si="1"/>
        <v>GRUPO 3</v>
      </c>
      <c r="F54" s="76">
        <v>7383.25</v>
      </c>
      <c r="G54" s="76">
        <v>3776</v>
      </c>
      <c r="H54" s="35">
        <v>0.56856376218048299</v>
      </c>
      <c r="I54" s="23"/>
    </row>
    <row r="55" spans="1:11" ht="15" x14ac:dyDescent="0.25">
      <c r="A55" s="15" t="s">
        <v>275</v>
      </c>
      <c r="B55" s="12" t="s">
        <v>209</v>
      </c>
      <c r="C55" s="12" t="s">
        <v>163</v>
      </c>
      <c r="D55" s="76">
        <v>12770</v>
      </c>
      <c r="E55" s="15" t="str">
        <f t="shared" si="1"/>
        <v>GRUPO 4</v>
      </c>
      <c r="F55" s="76">
        <v>3887.5</v>
      </c>
      <c r="G55" s="76">
        <v>2016</v>
      </c>
      <c r="H55" s="35">
        <v>0.56738544474393526</v>
      </c>
      <c r="I55" s="23"/>
    </row>
    <row r="56" spans="1:11" ht="15" x14ac:dyDescent="0.25">
      <c r="A56" s="15" t="s">
        <v>276</v>
      </c>
      <c r="B56" s="77" t="s">
        <v>208</v>
      </c>
      <c r="C56" s="12" t="s">
        <v>150</v>
      </c>
      <c r="D56" s="76">
        <v>49065</v>
      </c>
      <c r="E56" s="15" t="str">
        <f t="shared" si="1"/>
        <v>GRUPO 2</v>
      </c>
      <c r="F56" s="76">
        <v>13979.5</v>
      </c>
      <c r="G56" s="76">
        <v>6769</v>
      </c>
      <c r="H56" s="35">
        <v>0.56579046471341421</v>
      </c>
      <c r="I56" s="23"/>
    </row>
    <row r="57" spans="1:11" ht="15" x14ac:dyDescent="0.25">
      <c r="A57" s="15" t="s">
        <v>277</v>
      </c>
      <c r="B57" s="12" t="s">
        <v>209</v>
      </c>
      <c r="C57" s="12" t="s">
        <v>116</v>
      </c>
      <c r="D57" s="76">
        <v>166786</v>
      </c>
      <c r="E57" s="15" t="str">
        <f t="shared" si="1"/>
        <v>GRUPO 1</v>
      </c>
      <c r="F57" s="76">
        <v>42909</v>
      </c>
      <c r="G57" s="76">
        <v>20135</v>
      </c>
      <c r="H57" s="35">
        <v>0.55898547474898475</v>
      </c>
      <c r="I57" s="23"/>
    </row>
    <row r="58" spans="1:11" ht="15" x14ac:dyDescent="0.25">
      <c r="A58" s="15" t="s">
        <v>278</v>
      </c>
      <c r="B58" s="77" t="s">
        <v>210</v>
      </c>
      <c r="C58" s="12" t="s">
        <v>108</v>
      </c>
      <c r="D58" s="76">
        <v>185786</v>
      </c>
      <c r="E58" s="15" t="str">
        <f t="shared" si="1"/>
        <v>GRUPO 1</v>
      </c>
      <c r="F58" s="76">
        <v>53596.75</v>
      </c>
      <c r="G58" s="76">
        <v>25679</v>
      </c>
      <c r="H58" s="35">
        <v>0.55017945750877673</v>
      </c>
      <c r="I58" s="23"/>
    </row>
    <row r="59" spans="1:11" ht="15" x14ac:dyDescent="0.25">
      <c r="A59" s="15" t="s">
        <v>279</v>
      </c>
      <c r="B59" s="12" t="s">
        <v>207</v>
      </c>
      <c r="C59" s="12" t="s">
        <v>153</v>
      </c>
      <c r="D59" s="76">
        <v>41636</v>
      </c>
      <c r="E59" s="15" t="str">
        <f t="shared" si="1"/>
        <v>GRUPO 2</v>
      </c>
      <c r="F59" s="76">
        <v>10754.5</v>
      </c>
      <c r="G59" s="76">
        <v>5009</v>
      </c>
      <c r="H59" s="35">
        <v>0.54900019798059785</v>
      </c>
      <c r="I59" s="23"/>
    </row>
    <row r="60" spans="1:11" ht="15" x14ac:dyDescent="0.25">
      <c r="A60" s="15" t="s">
        <v>280</v>
      </c>
      <c r="B60" s="12" t="s">
        <v>207</v>
      </c>
      <c r="C60" s="12" t="s">
        <v>105</v>
      </c>
      <c r="D60" s="76">
        <v>30684</v>
      </c>
      <c r="E60" s="15" t="str">
        <f t="shared" si="1"/>
        <v>GRUPO 2</v>
      </c>
      <c r="F60" s="76">
        <v>9264.5</v>
      </c>
      <c r="G60" s="76">
        <v>4490</v>
      </c>
      <c r="H60" s="35">
        <v>0.54468325791855199</v>
      </c>
      <c r="I60" s="23"/>
    </row>
    <row r="61" spans="1:11" ht="15" x14ac:dyDescent="0.25">
      <c r="A61" s="15" t="s">
        <v>281</v>
      </c>
      <c r="B61" s="77" t="s">
        <v>208</v>
      </c>
      <c r="C61" s="12" t="s">
        <v>165</v>
      </c>
      <c r="D61" s="76">
        <v>23915</v>
      </c>
      <c r="E61" s="15" t="str">
        <f t="shared" si="1"/>
        <v>GRUPO 3</v>
      </c>
      <c r="F61" s="76">
        <v>6413.25</v>
      </c>
      <c r="G61" s="76">
        <v>2908</v>
      </c>
      <c r="H61" s="35">
        <v>0.53860142172259873</v>
      </c>
      <c r="I61" s="23"/>
    </row>
    <row r="62" spans="1:11" ht="15" x14ac:dyDescent="0.25">
      <c r="A62" s="15" t="s">
        <v>282</v>
      </c>
      <c r="B62" s="77" t="s">
        <v>210</v>
      </c>
      <c r="C62" s="12" t="s">
        <v>160</v>
      </c>
      <c r="D62" s="76">
        <v>22300</v>
      </c>
      <c r="E62" s="15" t="str">
        <f t="shared" si="1"/>
        <v>GRUPO 3</v>
      </c>
      <c r="F62" s="76">
        <v>6536.75</v>
      </c>
      <c r="G62" s="76">
        <v>2933</v>
      </c>
      <c r="H62" s="35">
        <v>0.52837510105092966</v>
      </c>
      <c r="I62" s="23"/>
    </row>
    <row r="63" spans="1:11" ht="15" x14ac:dyDescent="0.25">
      <c r="A63" s="15" t="s">
        <v>283</v>
      </c>
      <c r="B63" s="77" t="s">
        <v>207</v>
      </c>
      <c r="C63" s="12" t="s">
        <v>120</v>
      </c>
      <c r="D63" s="76">
        <v>353491</v>
      </c>
      <c r="E63" s="15" t="str">
        <f t="shared" si="1"/>
        <v>GRUPO 1</v>
      </c>
      <c r="F63" s="76">
        <v>95271</v>
      </c>
      <c r="G63" s="76">
        <v>42086</v>
      </c>
      <c r="H63" s="35">
        <v>0.52745490981963927</v>
      </c>
      <c r="I63" s="23"/>
    </row>
    <row r="64" spans="1:11" ht="15" x14ac:dyDescent="0.25">
      <c r="A64" s="15" t="s">
        <v>284</v>
      </c>
      <c r="B64" s="77" t="s">
        <v>210</v>
      </c>
      <c r="C64" s="12" t="s">
        <v>180</v>
      </c>
      <c r="D64" s="76">
        <v>10878</v>
      </c>
      <c r="E64" s="15" t="str">
        <f t="shared" si="1"/>
        <v>GRUPO 4</v>
      </c>
      <c r="F64" s="76">
        <v>3540.25</v>
      </c>
      <c r="G64" s="76">
        <v>1669</v>
      </c>
      <c r="H64" s="35">
        <v>0.52665684830633286</v>
      </c>
      <c r="I64" s="23"/>
    </row>
    <row r="65" spans="1:13" ht="15" x14ac:dyDescent="0.25">
      <c r="A65" s="15" t="s">
        <v>285</v>
      </c>
      <c r="B65" s="77" t="s">
        <v>210</v>
      </c>
      <c r="C65" s="12" t="s">
        <v>181</v>
      </c>
      <c r="D65" s="76">
        <v>9520</v>
      </c>
      <c r="E65" s="15" t="str">
        <f t="shared" si="1"/>
        <v>GRUPO 4</v>
      </c>
      <c r="F65" s="76">
        <v>2552.75</v>
      </c>
      <c r="G65" s="76">
        <v>1147</v>
      </c>
      <c r="H65" s="35">
        <v>0.52402841621395735</v>
      </c>
      <c r="I65" s="23"/>
    </row>
    <row r="66" spans="1:13" ht="15" x14ac:dyDescent="0.25">
      <c r="A66" s="15" t="s">
        <v>286</v>
      </c>
      <c r="B66" s="77" t="s">
        <v>209</v>
      </c>
      <c r="C66" s="12" t="s">
        <v>137</v>
      </c>
      <c r="D66" s="76">
        <v>32252</v>
      </c>
      <c r="E66" s="15" t="str">
        <f t="shared" si="1"/>
        <v>GRUPO 2</v>
      </c>
      <c r="F66" s="76">
        <v>9036.5</v>
      </c>
      <c r="G66" s="76">
        <v>4281</v>
      </c>
      <c r="H66" s="35">
        <v>0.52369861418423203</v>
      </c>
      <c r="I66" s="23"/>
    </row>
    <row r="67" spans="1:13" ht="15" x14ac:dyDescent="0.25">
      <c r="A67" s="15" t="s">
        <v>287</v>
      </c>
      <c r="B67" s="77" t="s">
        <v>210</v>
      </c>
      <c r="C67" s="12" t="s">
        <v>147</v>
      </c>
      <c r="D67" s="76">
        <v>29358</v>
      </c>
      <c r="E67" s="15" t="str">
        <f t="shared" ref="E67:E98" si="2">IF(D67&gt;=100000,"GRUPO 1",IF(AND(D67&gt;=30000,D67&lt;99999),"GRUPO 2",IF(AND(D67&gt;=15000,D67&lt;29999),"GRUPO 3",IF(D67&lt;14999,"GRUPO 4"))))</f>
        <v>GRUPO 3</v>
      </c>
      <c r="F67" s="76">
        <v>8955.5</v>
      </c>
      <c r="G67" s="76">
        <v>4141</v>
      </c>
      <c r="H67" s="35">
        <v>0.52158061860519822</v>
      </c>
      <c r="I67" s="23"/>
    </row>
    <row r="68" spans="1:13" ht="15" x14ac:dyDescent="0.25">
      <c r="A68" s="15" t="s">
        <v>288</v>
      </c>
      <c r="B68" s="12" t="s">
        <v>210</v>
      </c>
      <c r="C68" s="12" t="s">
        <v>125</v>
      </c>
      <c r="D68" s="76">
        <v>41929</v>
      </c>
      <c r="E68" s="15" t="str">
        <f t="shared" si="2"/>
        <v>GRUPO 2</v>
      </c>
      <c r="F68" s="76">
        <v>12551</v>
      </c>
      <c r="G68" s="76">
        <v>5490</v>
      </c>
      <c r="H68" s="35">
        <v>0.51443679704549272</v>
      </c>
      <c r="I68" s="23"/>
    </row>
    <row r="69" spans="1:13" ht="15" x14ac:dyDescent="0.25">
      <c r="A69" s="15" t="s">
        <v>289</v>
      </c>
      <c r="B69" s="77" t="s">
        <v>210</v>
      </c>
      <c r="C69" s="12" t="s">
        <v>148</v>
      </c>
      <c r="D69" s="76">
        <v>28590</v>
      </c>
      <c r="E69" s="15" t="str">
        <f t="shared" si="2"/>
        <v>GRUPO 3</v>
      </c>
      <c r="F69" s="76">
        <v>8073.75</v>
      </c>
      <c r="G69" s="76">
        <v>3540</v>
      </c>
      <c r="H69" s="35">
        <v>0.50617608409986858</v>
      </c>
      <c r="I69" s="23"/>
    </row>
    <row r="70" spans="1:13" ht="15" x14ac:dyDescent="0.25">
      <c r="A70" s="15" t="s">
        <v>290</v>
      </c>
      <c r="B70" s="77" t="s">
        <v>210</v>
      </c>
      <c r="C70" s="12" t="s">
        <v>177</v>
      </c>
      <c r="D70" s="76">
        <v>7223</v>
      </c>
      <c r="E70" s="15" t="str">
        <f t="shared" si="2"/>
        <v>GRUPO 4</v>
      </c>
      <c r="F70" s="76">
        <v>2172.25</v>
      </c>
      <c r="G70" s="76">
        <v>979</v>
      </c>
      <c r="H70" s="35">
        <v>0.50576368876080691</v>
      </c>
      <c r="I70" s="23"/>
      <c r="M70" s="14" t="s">
        <v>220</v>
      </c>
    </row>
    <row r="71" spans="1:13" ht="15" x14ac:dyDescent="0.25">
      <c r="A71" s="15" t="s">
        <v>291</v>
      </c>
      <c r="B71" s="12" t="s">
        <v>207</v>
      </c>
      <c r="C71" s="12" t="s">
        <v>136</v>
      </c>
      <c r="D71" s="76">
        <v>467722</v>
      </c>
      <c r="E71" s="15" t="str">
        <f t="shared" si="2"/>
        <v>GRUPO 1</v>
      </c>
      <c r="F71" s="76">
        <v>130514.25</v>
      </c>
      <c r="G71" s="76">
        <v>56227</v>
      </c>
      <c r="H71" s="35">
        <v>0.50059535302825509</v>
      </c>
      <c r="I71" s="23"/>
    </row>
    <row r="72" spans="1:13" ht="15" x14ac:dyDescent="0.25">
      <c r="A72" s="15" t="s">
        <v>292</v>
      </c>
      <c r="B72" s="77" t="s">
        <v>208</v>
      </c>
      <c r="C72" s="12" t="s">
        <v>124</v>
      </c>
      <c r="D72" s="76">
        <v>123752</v>
      </c>
      <c r="E72" s="15" t="str">
        <f t="shared" si="2"/>
        <v>GRUPO 1</v>
      </c>
      <c r="F72" s="76">
        <v>32996.75</v>
      </c>
      <c r="G72" s="76">
        <v>13707</v>
      </c>
      <c r="H72" s="35">
        <v>0.5</v>
      </c>
      <c r="I72" s="23"/>
    </row>
    <row r="73" spans="1:13" ht="15" x14ac:dyDescent="0.25">
      <c r="A73" s="15" t="s">
        <v>293</v>
      </c>
      <c r="B73" s="77" t="s">
        <v>207</v>
      </c>
      <c r="C73" s="12" t="s">
        <v>128</v>
      </c>
      <c r="D73" s="76">
        <v>520653</v>
      </c>
      <c r="E73" s="15" t="str">
        <f t="shared" si="2"/>
        <v>GRUPO 1</v>
      </c>
      <c r="F73" s="76">
        <v>131723.25</v>
      </c>
      <c r="G73" s="76">
        <v>54569</v>
      </c>
      <c r="H73" s="35">
        <v>0.49994313935731227</v>
      </c>
      <c r="I73" s="23"/>
    </row>
    <row r="74" spans="1:13" ht="15" x14ac:dyDescent="0.25">
      <c r="A74" s="15" t="s">
        <v>294</v>
      </c>
      <c r="B74" s="77" t="s">
        <v>209</v>
      </c>
      <c r="C74" s="12" t="s">
        <v>140</v>
      </c>
      <c r="D74" s="76">
        <v>120033</v>
      </c>
      <c r="E74" s="15" t="str">
        <f t="shared" si="2"/>
        <v>GRUPO 1</v>
      </c>
      <c r="F74" s="76">
        <v>34783.75</v>
      </c>
      <c r="G74" s="76">
        <v>14459</v>
      </c>
      <c r="H74" s="35">
        <v>0.48617400229427038</v>
      </c>
      <c r="I74" s="23"/>
    </row>
    <row r="75" spans="1:13" ht="15" x14ac:dyDescent="0.25">
      <c r="A75" s="15" t="s">
        <v>295</v>
      </c>
      <c r="B75" s="77" t="s">
        <v>208</v>
      </c>
      <c r="C75" s="12" t="s">
        <v>179</v>
      </c>
      <c r="D75" s="76">
        <v>12042</v>
      </c>
      <c r="E75" s="15" t="str">
        <f t="shared" si="2"/>
        <v>GRUPO 4</v>
      </c>
      <c r="F75" s="76">
        <v>3514</v>
      </c>
      <c r="G75" s="76">
        <v>1608</v>
      </c>
      <c r="H75" s="35">
        <v>0.48177905308464847</v>
      </c>
      <c r="I75" s="23"/>
    </row>
    <row r="76" spans="1:13" ht="15" x14ac:dyDescent="0.25">
      <c r="A76" s="15" t="s">
        <v>296</v>
      </c>
      <c r="B76" s="77" t="s">
        <v>208</v>
      </c>
      <c r="C76" s="12" t="s">
        <v>169</v>
      </c>
      <c r="D76" s="76">
        <v>21992</v>
      </c>
      <c r="E76" s="15" t="str">
        <f t="shared" si="2"/>
        <v>GRUPO 3</v>
      </c>
      <c r="F76" s="76">
        <v>6493</v>
      </c>
      <c r="G76" s="76">
        <v>2695</v>
      </c>
      <c r="H76" s="35">
        <v>0.47925076699499436</v>
      </c>
      <c r="I76" s="23"/>
    </row>
    <row r="77" spans="1:13" ht="15" x14ac:dyDescent="0.25">
      <c r="A77" s="15" t="s">
        <v>297</v>
      </c>
      <c r="B77" s="77" t="s">
        <v>208</v>
      </c>
      <c r="C77" s="12" t="s">
        <v>162</v>
      </c>
      <c r="D77" s="76">
        <v>42498</v>
      </c>
      <c r="E77" s="15" t="str">
        <f t="shared" si="2"/>
        <v>GRUPO 2</v>
      </c>
      <c r="F77" s="76">
        <v>12184.75</v>
      </c>
      <c r="G77" s="76">
        <v>4750</v>
      </c>
      <c r="H77" s="35">
        <v>0.47776332899869961</v>
      </c>
      <c r="I77" s="23"/>
    </row>
    <row r="78" spans="1:13" ht="15" x14ac:dyDescent="0.25">
      <c r="A78" s="15" t="s">
        <v>298</v>
      </c>
      <c r="B78" s="12" t="s">
        <v>209</v>
      </c>
      <c r="C78" s="12" t="s">
        <v>144</v>
      </c>
      <c r="D78" s="76">
        <v>30674</v>
      </c>
      <c r="E78" s="15" t="str">
        <f t="shared" si="2"/>
        <v>GRUPO 2</v>
      </c>
      <c r="F78" s="76">
        <v>9203.75</v>
      </c>
      <c r="G78" s="76">
        <v>3805</v>
      </c>
      <c r="H78" s="35">
        <v>0.46306883146581296</v>
      </c>
      <c r="I78" s="23"/>
    </row>
    <row r="79" spans="1:13" ht="15" x14ac:dyDescent="0.25">
      <c r="A79" s="15" t="s">
        <v>299</v>
      </c>
      <c r="B79" s="12" t="s">
        <v>207</v>
      </c>
      <c r="C79" s="12" t="s">
        <v>132</v>
      </c>
      <c r="D79" s="76">
        <v>124656</v>
      </c>
      <c r="E79" s="15" t="str">
        <f t="shared" si="2"/>
        <v>GRUPO 1</v>
      </c>
      <c r="F79" s="76">
        <v>36420.25</v>
      </c>
      <c r="G79" s="76">
        <v>13184</v>
      </c>
      <c r="H79" s="35">
        <v>0.44403664422159927</v>
      </c>
      <c r="I79" s="23"/>
    </row>
    <row r="80" spans="1:13" ht="15" x14ac:dyDescent="0.25">
      <c r="A80" s="15" t="s">
        <v>300</v>
      </c>
      <c r="B80" s="77" t="s">
        <v>210</v>
      </c>
      <c r="C80" s="12" t="s">
        <v>159</v>
      </c>
      <c r="D80" s="76">
        <v>39832</v>
      </c>
      <c r="E80" s="15" t="str">
        <f t="shared" si="2"/>
        <v>GRUPO 2</v>
      </c>
      <c r="F80" s="76">
        <v>11518.75</v>
      </c>
      <c r="G80" s="76">
        <v>4311</v>
      </c>
      <c r="H80" s="35">
        <v>0.43976844620049621</v>
      </c>
      <c r="I80" s="23"/>
    </row>
    <row r="81" spans="4:9" x14ac:dyDescent="0.25">
      <c r="D81" s="22"/>
      <c r="F81" s="22"/>
      <c r="G81" s="22"/>
      <c r="I81" s="23"/>
    </row>
  </sheetData>
  <sheetProtection autoFilter="0"/>
  <autoFilter ref="A2:H2"/>
  <sortState ref="B3:H80">
    <sortCondition descending="1" ref="H3:H80"/>
  </sortState>
  <mergeCells count="2">
    <mergeCell ref="L4:N5"/>
    <mergeCell ref="A1:H1"/>
  </mergeCells>
  <phoneticPr fontId="12" type="noConversion"/>
  <conditionalFormatting sqref="E3:E80">
    <cfRule type="cellIs" dxfId="3" priority="1" operator="equal">
      <formula>"GRUPO 4"</formula>
    </cfRule>
    <cfRule type="cellIs" dxfId="2" priority="2" operator="equal">
      <formula>"GRUPO 3"</formula>
    </cfRule>
    <cfRule type="cellIs" dxfId="1" priority="3" operator="equal">
      <formula>"GRUPO 2"</formula>
    </cfRule>
    <cfRule type="cellIs" dxfId="0" priority="4" operator="equal">
      <formula>"GRUPO 1"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5">
    <tabColor theme="8" tint="0.59999389629810485"/>
  </sheetPr>
  <dimension ref="A1:B19"/>
  <sheetViews>
    <sheetView workbookViewId="0">
      <selection activeCell="A4" sqref="A4"/>
    </sheetView>
  </sheetViews>
  <sheetFormatPr defaultRowHeight="15" x14ac:dyDescent="0.25"/>
  <cols>
    <col min="1" max="1" width="53.7109375" style="27" bestFit="1" customWidth="1"/>
    <col min="2" max="2" width="46" style="27" bestFit="1" customWidth="1"/>
  </cols>
  <sheetData>
    <row r="1" spans="1:2" x14ac:dyDescent="0.25">
      <c r="A1" s="29" t="s">
        <v>195</v>
      </c>
      <c r="B1" s="29" t="s">
        <v>190</v>
      </c>
    </row>
    <row r="2" spans="1:2" x14ac:dyDescent="0.25">
      <c r="A2" s="27" t="s">
        <v>193</v>
      </c>
      <c r="B2" s="27" t="s">
        <v>191</v>
      </c>
    </row>
    <row r="3" spans="1:2" s="36" customFormat="1" x14ac:dyDescent="0.25">
      <c r="A3" s="27" t="s">
        <v>3</v>
      </c>
      <c r="B3" s="27" t="s">
        <v>191</v>
      </c>
    </row>
    <row r="4" spans="1:2" x14ac:dyDescent="0.25">
      <c r="A4" s="28" t="s">
        <v>204</v>
      </c>
      <c r="B4" s="28" t="s">
        <v>204</v>
      </c>
    </row>
    <row r="5" spans="1:2" s="36" customFormat="1" x14ac:dyDescent="0.25">
      <c r="A5" s="28" t="s">
        <v>204</v>
      </c>
      <c r="B5" s="28" t="s">
        <v>204</v>
      </c>
    </row>
    <row r="6" spans="1:2" x14ac:dyDescent="0.25">
      <c r="A6" s="27" t="s">
        <v>38</v>
      </c>
      <c r="B6" s="27" t="s">
        <v>191</v>
      </c>
    </row>
    <row r="7" spans="1:2" x14ac:dyDescent="0.25">
      <c r="A7" s="27" t="s">
        <v>44</v>
      </c>
      <c r="B7" s="27" t="s">
        <v>191</v>
      </c>
    </row>
    <row r="8" spans="1:2" x14ac:dyDescent="0.25">
      <c r="A8" s="27" t="s">
        <v>49</v>
      </c>
      <c r="B8" s="27" t="s">
        <v>191</v>
      </c>
    </row>
    <row r="9" spans="1:2" x14ac:dyDescent="0.25">
      <c r="A9" s="28" t="s">
        <v>15</v>
      </c>
      <c r="B9" s="28" t="s">
        <v>89</v>
      </c>
    </row>
    <row r="10" spans="1:2" x14ac:dyDescent="0.25">
      <c r="A10" s="27" t="s">
        <v>198</v>
      </c>
      <c r="B10" s="27" t="s">
        <v>191</v>
      </c>
    </row>
    <row r="11" spans="1:2" x14ac:dyDescent="0.25">
      <c r="A11" s="27" t="s">
        <v>199</v>
      </c>
      <c r="B11" s="27" t="s">
        <v>191</v>
      </c>
    </row>
    <row r="12" spans="1:2" x14ac:dyDescent="0.25">
      <c r="A12" s="27" t="s">
        <v>192</v>
      </c>
      <c r="B12" s="27" t="s">
        <v>191</v>
      </c>
    </row>
    <row r="13" spans="1:2" x14ac:dyDescent="0.25">
      <c r="A13" s="27" t="s">
        <v>200</v>
      </c>
      <c r="B13" s="27" t="s">
        <v>191</v>
      </c>
    </row>
    <row r="14" spans="1:2" x14ac:dyDescent="0.25">
      <c r="A14" s="27" t="s">
        <v>201</v>
      </c>
      <c r="B14" s="27" t="s">
        <v>191</v>
      </c>
    </row>
    <row r="15" spans="1:2" x14ac:dyDescent="0.25">
      <c r="A15" s="27" t="s">
        <v>203</v>
      </c>
      <c r="B15" s="27" t="s">
        <v>191</v>
      </c>
    </row>
    <row r="16" spans="1:2" x14ac:dyDescent="0.25">
      <c r="A16" s="27" t="s">
        <v>202</v>
      </c>
      <c r="B16" s="27" t="s">
        <v>191</v>
      </c>
    </row>
    <row r="17" spans="1:2" x14ac:dyDescent="0.25">
      <c r="A17" s="27" t="s">
        <v>7</v>
      </c>
      <c r="B17" s="27" t="s">
        <v>191</v>
      </c>
    </row>
    <row r="18" spans="1:2" x14ac:dyDescent="0.25">
      <c r="A18" s="27" t="s">
        <v>12</v>
      </c>
      <c r="B18" s="27" t="s">
        <v>191</v>
      </c>
    </row>
    <row r="19" spans="1:2" x14ac:dyDescent="0.25">
      <c r="A19" s="27" t="s">
        <v>39</v>
      </c>
      <c r="B19" s="27" t="s">
        <v>191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 2 0 2 5 - 0 3 - 3 1 T 1 3 : 2 6 : 2 5 . 1 6 5 5 1 1 - 0 3 : 0 0 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4.xml>��< ? x m l   v e r s i o n = " 1 . 0 "   e n c o d i n g = " U T F - 1 6 " ? > < G e m i n i   x m l n s = " h t t p : / / g e m i n i / p i v o t c u s t o m i z a t i o n / P o w e r P i v o t V e r s i o n " > < C u s t o m C o n t e n t > < ! [ C D A T A [ 2 0 1 1 . 1 1 0 . 2 8 0 9 . 2 7 ] ] > < / C u s t o m C o n t e n t > < / G e m i n i > 
</file>

<file path=customXml/item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0E2630A0-3CE3-4176-B05B-03F64A0B170F}">
  <ds:schemaRefs/>
</ds:datastoreItem>
</file>

<file path=customXml/itemProps2.xml><?xml version="1.0" encoding="utf-8"?>
<ds:datastoreItem xmlns:ds="http://schemas.openxmlformats.org/officeDocument/2006/customXml" ds:itemID="{9AC83002-2BF6-4F63-BB00-7BD8E7813391}">
  <ds:schemaRefs/>
</ds:datastoreItem>
</file>

<file path=customXml/itemProps3.xml><?xml version="1.0" encoding="utf-8"?>
<ds:datastoreItem xmlns:ds="http://schemas.openxmlformats.org/officeDocument/2006/customXml" ds:itemID="{FB38358A-C3B9-45F7-A96B-F56CB1956431}">
  <ds:schemaRefs/>
</ds:datastoreItem>
</file>

<file path=customXml/itemProps4.xml><?xml version="1.0" encoding="utf-8"?>
<ds:datastoreItem xmlns:ds="http://schemas.openxmlformats.org/officeDocument/2006/customXml" ds:itemID="{873A4F52-CEA3-451A-809E-1F87FB45A9FB}">
  <ds:schemaRefs/>
</ds:datastoreItem>
</file>

<file path=customXml/itemProps5.xml><?xml version="1.0" encoding="utf-8"?>
<ds:datastoreItem xmlns:ds="http://schemas.openxmlformats.org/officeDocument/2006/customXml" ds:itemID="{2C0469FF-AC18-4290-BE93-9C7F02F9BAA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CV INFLUENZA - Procedencia</vt:lpstr>
      <vt:lpstr>CV INFLUENZA - Residencia</vt:lpstr>
      <vt:lpstr>RANKING POR PORTE</vt:lpstr>
      <vt:lpstr>RANKING GERAL</vt:lpstr>
      <vt:lpstr>Grupo</vt:lpstr>
      <vt:lpstr>GRUPO_MACRO</vt:lpstr>
      <vt:lpstr>GRUPO_MICRO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Martins Fantin</dc:creator>
  <cp:lastModifiedBy>Farley Pereira Felix</cp:lastModifiedBy>
  <cp:lastPrinted>2023-06-22T13:38:01Z</cp:lastPrinted>
  <dcterms:created xsi:type="dcterms:W3CDTF">2023-05-02T14:06:18Z</dcterms:created>
  <dcterms:modified xsi:type="dcterms:W3CDTF">2025-09-02T17:21:23Z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3</vt:i4>
  </property>
</Properties>
</file>