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Estratégia Influenza 2025\Cobertura 2025\"/>
    </mc:Choice>
  </mc:AlternateContent>
  <bookViews>
    <workbookView xWindow="0" yWindow="0" windowWidth="28800" windowHeight="12315" tabRatio="847"/>
  </bookViews>
  <sheets>
    <sheet name="CV INFLUENZA - Procedencia" sheetId="5" r:id="rId1"/>
    <sheet name="CV INFLUENZA - Residencia" sheetId="27" r:id="rId2"/>
    <sheet name="RANKING POR PORTE" sheetId="8" r:id="rId3"/>
    <sheet name="RANKING GERAL" sheetId="9" r:id="rId4"/>
    <sheet name="Grupo" sheetId="20" state="hidden" r:id="rId5"/>
  </sheets>
  <definedNames>
    <definedName name="_xlnm._FilterDatabase" localSheetId="0" hidden="1">'CV INFLUENZA - Procedencia'!$B$21:$N$100</definedName>
    <definedName name="_xlnm._FilterDatabase" localSheetId="1" hidden="1">'CV INFLUENZA - Residencia'!$B$21:$N$100</definedName>
    <definedName name="_xlnm._FilterDatabase" localSheetId="3" hidden="1">'RANKING GERAL'!$B$1:$G$79</definedName>
    <definedName name="_xlcn.WorksheetConnection_COBERTURAINFLUENZA2025modelo.xlsxTabela51" hidden="1">Tabela5</definedName>
    <definedName name="_xlcn.WorksheetConnection_Tabela41" hidden="1">Tabela4</definedName>
    <definedName name="Crianças_Procedencia">#REF!</definedName>
    <definedName name="Crianças_Residencia">#REF!</definedName>
    <definedName name="Especial_Procedencia">#REF!</definedName>
    <definedName name="Especial_Residencia">#REF!</definedName>
    <definedName name="Gestante_Procedencia">#REF!</definedName>
    <definedName name="Gestante_Residencia">#REF!</definedName>
    <definedName name="GRUPO_MACRO">Grupo!$B$1:$B$19</definedName>
    <definedName name="GRUPO_MICRO">Grupo!$A$1:$A$19</definedName>
    <definedName name="Idosos_Procedencia">#REF!</definedName>
    <definedName name="Idosos_Residencia">#REF!</definedName>
    <definedName name="Munic_Crianças_Procedencia">#REF!</definedName>
    <definedName name="Munic_Crianças_Residencia">#REF!</definedName>
    <definedName name="Munic_Especial_Procedencia">#REF!</definedName>
    <definedName name="Munic_Especial_Residencia">#REF!</definedName>
    <definedName name="Munic_Gestante_Procedencia">#REF!</definedName>
    <definedName name="Munic_Gestante_Residencia">#REF!</definedName>
    <definedName name="Munic_Idosos_Procedencia">#REF!</definedName>
    <definedName name="Munic_Idosos_Residencia">#REF!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Tabela4-31430ec0-7701-4d80-8256-f7a7cbacec24" name="Tabela4" connection="WorksheetConnection_Tabela4"/>
          <x15:modelTable id="Tabela5-9dd84f2f-ca78-4e13-b4f5-ff9f0d7100d5" name="Tabela5" connection="WorksheetConnection_COBERTURA INFLUENZA 2025 - modelo.xlsx!Tabela5"/>
        </x15:modelTables>
        <x15:modelRelationships>
          <x15:modelRelationship fromTable="Tabela4" fromColumn="COBERTURA TOTAL" toTable="Tabela5" toColumn="TOTAL DE DOSES APLICADAS"/>
        </x15:modelRelationships>
      </x15:dataModel>
    </ext>
  </extLst>
</workbook>
</file>

<file path=xl/calcChain.xml><?xml version="1.0" encoding="utf-8"?>
<calcChain xmlns="http://schemas.openxmlformats.org/spreadsheetml/2006/main">
  <c r="D25" i="9" l="1"/>
  <c r="D73" i="9"/>
  <c r="D34" i="9"/>
  <c r="D3" i="9"/>
  <c r="D5" i="9"/>
  <c r="D19" i="9"/>
  <c r="D70" i="9" l="1"/>
  <c r="D62" i="9"/>
  <c r="D64" i="9"/>
  <c r="D68" i="9"/>
  <c r="D50" i="9"/>
  <c r="D67" i="9"/>
  <c r="D32" i="9"/>
  <c r="D28" i="9"/>
  <c r="D15" i="9"/>
  <c r="D75" i="9"/>
  <c r="D35" i="9"/>
  <c r="D16" i="9"/>
  <c r="D31" i="9"/>
  <c r="D71" i="9"/>
  <c r="D18" i="9"/>
  <c r="D45" i="9"/>
  <c r="D12" i="9"/>
  <c r="D59" i="9"/>
  <c r="D13" i="9"/>
  <c r="D55" i="9"/>
  <c r="D26" i="9"/>
  <c r="D39" i="9"/>
  <c r="D76" i="9"/>
  <c r="D63" i="9"/>
  <c r="D77" i="9"/>
  <c r="D42" i="9"/>
  <c r="D8" i="9"/>
  <c r="D23" i="9"/>
  <c r="D17" i="9"/>
  <c r="D36" i="9"/>
  <c r="D52" i="9"/>
  <c r="D60" i="9"/>
  <c r="D44" i="9"/>
  <c r="D66" i="9"/>
  <c r="D46" i="9"/>
  <c r="D58" i="9"/>
  <c r="D47" i="9"/>
  <c r="D4" i="9"/>
  <c r="D51" i="9"/>
  <c r="D37" i="9"/>
  <c r="D24" i="9"/>
  <c r="D54" i="9"/>
  <c r="D6" i="9"/>
  <c r="D29" i="9"/>
  <c r="D2" i="9"/>
  <c r="D30" i="9"/>
  <c r="D33" i="9"/>
  <c r="D79" i="9"/>
  <c r="D40" i="9"/>
  <c r="D20" i="9"/>
  <c r="D7" i="9"/>
  <c r="D53" i="9"/>
  <c r="D69" i="9"/>
  <c r="D49" i="9"/>
  <c r="D11" i="9"/>
  <c r="D9" i="9"/>
  <c r="D14" i="9"/>
  <c r="D78" i="9"/>
  <c r="D38" i="9"/>
  <c r="D61" i="9"/>
  <c r="D74" i="9"/>
  <c r="D43" i="9"/>
  <c r="D10" i="9"/>
  <c r="D48" i="9"/>
  <c r="D41" i="9"/>
  <c r="D72" i="9"/>
  <c r="D27" i="9"/>
  <c r="D56" i="9"/>
  <c r="D65" i="9"/>
  <c r="D22" i="9"/>
  <c r="D57" i="9"/>
  <c r="D21" i="9"/>
  <c r="M7" i="9" l="1"/>
  <c r="M6" i="9"/>
  <c r="M5" i="9"/>
  <c r="M8" i="9"/>
</calcChain>
</file>

<file path=xl/connections.xml><?xml version="1.0" encoding="utf-8"?>
<connections xmlns="http://schemas.openxmlformats.org/spreadsheetml/2006/main">
  <connection id="1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OBERTURA INFLUENZA 2025 - modelo.xlsx!Tabela5" type="102" refreshedVersion="5" minRefreshableVersion="5">
    <extLst>
      <ext xmlns:x15="http://schemas.microsoft.com/office/spreadsheetml/2010/11/main" uri="{DE250136-89BD-433C-8126-D09CA5730AF9}">
        <x15:connection id="Tabela5-9dd84f2f-ca78-4e13-b4f5-ff9f0d7100d5">
          <x15:rangePr sourceName="_xlcn.WorksheetConnection_COBERTURAINFLUENZA2025modelo.xlsxTabela51"/>
        </x15:connection>
      </ext>
    </extLst>
  </connection>
  <connection id="3" name="WorksheetConnection_Tabela4" type="102" refreshedVersion="5" minRefreshableVersion="5">
    <extLst>
      <ext xmlns:x15="http://schemas.microsoft.com/office/spreadsheetml/2010/11/main" uri="{DE250136-89BD-433C-8126-D09CA5730AF9}">
        <x15:connection id="Tabela4-31430ec0-7701-4d80-8256-f7a7cbacec24" autoDelete="1" usedByAddin="1">
          <x15:rangePr sourceName="_xlcn.WorksheetConnection_Tabela41"/>
        </x15:connection>
      </ext>
    </extLst>
  </connection>
</connections>
</file>

<file path=xl/sharedStrings.xml><?xml version="1.0" encoding="utf-8"?>
<sst xmlns="http://schemas.openxmlformats.org/spreadsheetml/2006/main" count="871" uniqueCount="224">
  <si>
    <t>GRUPO</t>
  </si>
  <si>
    <t>São Mateus</t>
  </si>
  <si>
    <t>Rio Bananal</t>
  </si>
  <si>
    <t>Comorbidades</t>
  </si>
  <si>
    <t>Linhares</t>
  </si>
  <si>
    <t>Ibiraçu</t>
  </si>
  <si>
    <t>Vitória</t>
  </si>
  <si>
    <t>Trabalhadores de Saúde</t>
  </si>
  <si>
    <t>Anchieta</t>
  </si>
  <si>
    <t>Vila Velha</t>
  </si>
  <si>
    <t>Cachoeiro de Itapemirim</t>
  </si>
  <si>
    <t>Jerônimo Monteiro</t>
  </si>
  <si>
    <t>Trabalhadores de Transporte</t>
  </si>
  <si>
    <t>Apiacá</t>
  </si>
  <si>
    <t>Guarapari</t>
  </si>
  <si>
    <t>Gestantes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</si>
  <si>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</si>
  <si>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</si>
  <si>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</si>
  <si>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</si>
  <si>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</si>
  <si>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</si>
  <si>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</si>
  <si>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</si>
  <si>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</si>
  <si>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</si>
  <si>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</si>
  <si>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</si>
  <si>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</si>
  <si>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</si>
  <si>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</si>
  <si>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</si>
  <si>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</si>
  <si>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</si>
  <si>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</si>
  <si>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</si>
  <si>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</si>
  <si>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</si>
  <si>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Forças Armadas</t>
  </si>
  <si>
    <t>Trabalhadores Portuários</t>
  </si>
  <si>
    <t>Marataízes</t>
  </si>
  <si>
    <t>Dores do Rio Preto</t>
  </si>
  <si>
    <t>Santa Teresa</t>
  </si>
  <si>
    <t>Castelo</t>
  </si>
  <si>
    <t>Forças de Segurança e Salvamento</t>
  </si>
  <si>
    <t>Muqui</t>
  </si>
  <si>
    <t>Conceição da Barra</t>
  </si>
  <si>
    <t>Fundão</t>
  </si>
  <si>
    <t>Alto Rio Novo</t>
  </si>
  <si>
    <t>Funcionário do Sistema de Privação de Liberdade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</si>
  <si>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</si>
  <si>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</si>
  <si>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</si>
  <si>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</si>
  <si>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</si>
  <si>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</si>
  <si>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</si>
  <si>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</si>
  <si>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</si>
  <si>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</si>
  <si>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</si>
  <si>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</si>
  <si>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</si>
  <si>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</si>
  <si>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</si>
  <si>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</si>
  <si>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</si>
  <si>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</si>
  <si>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</si>
  <si>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</si>
  <si>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</si>
  <si>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</si>
  <si>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</si>
  <si>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</si>
  <si>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</si>
  <si>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</si>
  <si>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</si>
  <si>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</si>
  <si>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</si>
  <si>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</si>
  <si>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</si>
  <si>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</si>
  <si>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</si>
  <si>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</si>
  <si>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</si>
  <si>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</si>
  <si>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</si>
  <si>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CRIANÇAS DE 6 MESES A &lt; 6 ANOS</t>
  </si>
  <si>
    <t>IDOSOS DE 60 ANOS OU MAIS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</si>
  <si>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</si>
  <si>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</si>
  <si>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</si>
  <si>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</si>
  <si>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</si>
  <si>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</si>
  <si>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</si>
  <si>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</si>
  <si>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</si>
  <si>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</si>
  <si>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</si>
  <si>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</si>
  <si>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</si>
  <si>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</si>
  <si>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</si>
  <si>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</si>
  <si>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</si>
  <si>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</si>
  <si>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</si>
  <si>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</si>
  <si>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</si>
  <si>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</si>
  <si>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</si>
  <si>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</si>
  <si>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</si>
  <si>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</si>
  <si>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</si>
  <si>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</si>
  <si>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</si>
  <si>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</si>
  <si>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</si>
  <si>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</si>
  <si>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</si>
  <si>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</si>
  <si>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</si>
  <si>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</si>
  <si>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</si>
  <si>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</si>
  <si>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</si>
  <si>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</si>
  <si>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</si>
  <si>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</si>
  <si>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</si>
  <si>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</si>
  <si>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</si>
  <si>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</si>
  <si>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</si>
  <si>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</si>
  <si>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</si>
  <si>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</si>
  <si>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</si>
  <si>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</si>
  <si>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</si>
  <si>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</si>
  <si>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</si>
  <si>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</si>
  <si>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</si>
  <si>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</si>
  <si>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</si>
  <si>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</si>
  <si>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</si>
  <si>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</si>
  <si>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</si>
  <si>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</si>
  <si>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</si>
  <si>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</si>
  <si>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</si>
  <si>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</si>
  <si>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</si>
  <si>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</si>
  <si>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</si>
  <si>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</si>
  <si>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</si>
  <si>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</si>
  <si>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</si>
  <si>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</si>
  <si>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</si>
  <si>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</si>
  <si>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</si>
  <si>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</si>
  <si>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</si>
  <si>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</si>
  <si>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</si>
  <si>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</si>
  <si>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</si>
  <si>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</si>
  <si>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</si>
  <si>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</si>
  <si>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</si>
  <si>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</si>
  <si>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</si>
  <si>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</si>
  <si>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</si>
  <si>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</si>
  <si>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</si>
  <si>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</si>
  <si>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</si>
  <si>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</si>
  <si>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</si>
  <si>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</si>
  <si>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</si>
  <si>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GRUPO MACRO</t>
  </si>
  <si>
    <t>GRUPO NÃO CONTABILIZADO PARA A COBERTURA</t>
  </si>
  <si>
    <t>População Privada de Liberdade</t>
  </si>
  <si>
    <t>Adolescentes em medidas socioeducativas de 12 à 21 anos</t>
  </si>
  <si>
    <t>TOTAL</t>
  </si>
  <si>
    <t>GRUPO MICRO</t>
  </si>
  <si>
    <t>TOTAL DE DOSES APLICADAS</t>
  </si>
  <si>
    <t>TOTAL DE DOSES</t>
  </si>
  <si>
    <t>Pessoas com deficiência</t>
  </si>
  <si>
    <t>Pessoas em situação de Rua</t>
  </si>
  <si>
    <t>Povos e Comunidades Tradicionais</t>
  </si>
  <si>
    <t>Povos Indígenas</t>
  </si>
  <si>
    <t>Trabalhadores da Educação</t>
  </si>
  <si>
    <t>Puérpera</t>
  </si>
  <si>
    <t>Faixa Etária</t>
  </si>
  <si>
    <t>REGIONAL</t>
  </si>
  <si>
    <t>ROTINA</t>
  </si>
  <si>
    <t>ESPECIAL</t>
  </si>
  <si>
    <t>POPULAÇÃO ROTINA</t>
  </si>
  <si>
    <t>Metropolitana</t>
  </si>
  <si>
    <t>Norte</t>
  </si>
  <si>
    <t>Central</t>
  </si>
  <si>
    <t>Sul</t>
  </si>
  <si>
    <t>Espírito Santo</t>
  </si>
  <si>
    <t xml:space="preserve">Fontes: </t>
  </si>
  <si>
    <t>Crianças 6m a &lt; 2 anos: Total de nascidos vivos disponibilizado no banco de dados do SINASC, de 2023.</t>
  </si>
  <si>
    <t>Gestante: 9/12 (avos) do total de nascidos vivos disponibilizado no banco de dados do SINASC, de 2023.</t>
  </si>
  <si>
    <t>Dados Parciais: extraídos em 31/03/2025 no Sistema Vacina e Confia em https://vacinaeconfia.saude.es.gov.br/imunizacoes/relatorio_vacinados/</t>
  </si>
  <si>
    <t>Crianças 2 a &lt; 6 anos: Estimativas Populacionais do Ministério da Saúde - CGIAE.</t>
  </si>
  <si>
    <t>Idosos 60 anos e mais: Estimativas Populacionais do Ministério da Saúde - CGIAE.</t>
  </si>
  <si>
    <t>Vacinas: INFLUENZA TETRAVALENTE - FLUV4; INFLUENZA TRIVALENTE - FLU3V.</t>
  </si>
  <si>
    <t>Doses aplicadas por procedência da Vacinação</t>
  </si>
  <si>
    <t>Doses aplicadas por residência do Cidadão declarada no cadastro do Vacina e Confia</t>
  </si>
  <si>
    <t>RANKING POR PROCEDÊNCIA DA VACINAÇÃO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</si>
</sst>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A"/>
      <name val="Calibri"/>
      <family val="2"/>
      <scheme val="minor"/>
    </font>
    <font>
      <b/>
      <sz val="1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D0F7"/>
        <bgColor theme="4" tint="0.79998168889431442"/>
      </patternFill>
    </fill>
    <fill>
      <patternFill patternType="solid">
        <fgColor rgb="FFFED0F7"/>
        <bgColor indexed="64"/>
      </patternFill>
    </fill>
    <fill>
      <patternFill patternType="solid">
        <fgColor rgb="FFDCFED0"/>
        <bgColor theme="4" tint="0.79998168889431442"/>
      </patternFill>
    </fill>
    <fill>
      <patternFill patternType="solid">
        <fgColor rgb="FFDCFED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C2BA"/>
        <bgColor theme="4" tint="0.79998168889431442"/>
      </patternFill>
    </fill>
    <fill>
      <patternFill patternType="solid">
        <fgColor rgb="FFFCC2BA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6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5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4" fillId="17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8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4" fillId="20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6" borderId="8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8" borderId="0" xfId="0" applyFill="1" applyAlignment="1">
      <alignment vertical="center"/>
    </xf>
    <xf numFmtId="0" fontId="10" fillId="21" borderId="1" xfId="0" applyFont="1" applyFill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1" fillId="4" borderId="0" xfId="0" applyFont="1" applyFill="1"/>
    <xf numFmtId="10" fontId="3" fillId="1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0" fontId="2" fillId="25" borderId="1" xfId="1" applyNumberFormat="1" applyFont="1" applyFill="1" applyBorder="1" applyAlignment="1">
      <alignment horizontal="center" vertical="center"/>
    </xf>
    <xf numFmtId="10" fontId="3" fillId="25" borderId="1" xfId="1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1" fontId="3" fillId="27" borderId="1" xfId="0" applyNumberFormat="1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1" fontId="3" fillId="29" borderId="1" xfId="0" applyNumberFormat="1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center"/>
    </xf>
    <xf numFmtId="1" fontId="3" fillId="32" borderId="1" xfId="0" applyNumberFormat="1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1" fontId="3" fillId="34" borderId="1" xfId="0" applyNumberFormat="1" applyFont="1" applyFill="1" applyBorder="1" applyAlignment="1">
      <alignment horizontal="center" vertical="center"/>
    </xf>
    <xf numFmtId="1" fontId="3" fillId="30" borderId="1" xfId="0" applyNumberFormat="1" applyFont="1" applyFill="1" applyBorder="1" applyAlignment="1">
      <alignment horizontal="center"/>
    </xf>
    <xf numFmtId="1" fontId="3" fillId="30" borderId="1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5" xfId="0" applyFont="1" applyBorder="1"/>
    <xf numFmtId="0" fontId="12" fillId="5" borderId="14" xfId="0" applyFont="1" applyFill="1" applyBorder="1"/>
    <xf numFmtId="0" fontId="12" fillId="5" borderId="0" xfId="0" applyFont="1" applyFill="1" applyBorder="1" applyAlignment="1">
      <alignment wrapText="1"/>
    </xf>
    <xf numFmtId="164" fontId="13" fillId="5" borderId="0" xfId="2" applyNumberFormat="1" applyFont="1" applyFill="1" applyBorder="1" applyAlignment="1">
      <alignment wrapText="1"/>
    </xf>
    <xf numFmtId="0" fontId="2" fillId="5" borderId="0" xfId="0" applyFont="1" applyFill="1" applyBorder="1"/>
    <xf numFmtId="0" fontId="14" fillId="4" borderId="14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wrapText="1"/>
    </xf>
    <xf numFmtId="0" fontId="14" fillId="4" borderId="6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2" fillId="5" borderId="2" xfId="0" applyFont="1" applyFill="1" applyBorder="1"/>
    <xf numFmtId="0" fontId="2" fillId="0" borderId="7" xfId="0" applyFont="1" applyBorder="1"/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16" borderId="6" xfId="3" applyFont="1" applyFill="1" applyBorder="1" applyAlignment="1">
      <alignment horizontal="center"/>
    </xf>
    <xf numFmtId="0" fontId="4" fillId="16" borderId="7" xfId="3" applyFill="1" applyBorder="1" applyAlignment="1">
      <alignment horizontal="center"/>
    </xf>
    <xf numFmtId="0" fontId="4" fillId="16" borderId="6" xfId="3" applyFill="1" applyBorder="1" applyAlignment="1">
      <alignment horizontal="center"/>
    </xf>
    <xf numFmtId="0" fontId="15" fillId="6" borderId="0" xfId="3" applyFont="1" applyFill="1" applyAlignment="1">
      <alignment horizontal="center" vertical="center"/>
    </xf>
    <xf numFmtId="0" fontId="5" fillId="15" borderId="4" xfId="3" applyFont="1" applyFill="1" applyBorder="1" applyAlignment="1">
      <alignment horizontal="center"/>
    </xf>
    <xf numFmtId="0" fontId="5" fillId="15" borderId="5" xfId="3" applyFont="1" applyFill="1" applyBorder="1" applyAlignment="1">
      <alignment horizontal="center"/>
    </xf>
    <xf numFmtId="0" fontId="7" fillId="15" borderId="1" xfId="3" applyFont="1" applyFill="1" applyBorder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FCC2BA"/>
      <color rgb="FFFF66FF"/>
      <color rgb="FFFFFFCC"/>
      <color rgb="FFDCFED0"/>
      <color rgb="FFFED0F7"/>
      <color rgb="FFFF8596"/>
      <color rgb="FFFAC294"/>
      <color rgb="FFFCF6F6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07/04/2025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Procedencia'!$B$108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7C-4435-9CD0-21E7F6D969CA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Procedencia'!$C$108:$F$108</c:f>
              <c:numCache>
                <c:formatCode>0.00%</c:formatCode>
                <c:ptCount val="4"/>
                <c:pt idx="0">
                  <c:v>3.0224046695837253E-2</c:v>
                </c:pt>
                <c:pt idx="1">
                  <c:v>6.0295986867738453E-2</c:v>
                </c:pt>
                <c:pt idx="2">
                  <c:v>5.1392647058823529E-2</c:v>
                </c:pt>
                <c:pt idx="3">
                  <c:v>4.4797921503727661E-2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5634464"/>
        <c:axId val="1315635008"/>
      </c:barChart>
      <c:catAx>
        <c:axId val="131563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635008"/>
        <c:crosses val="autoZero"/>
        <c:auto val="1"/>
        <c:lblAlgn val="ctr"/>
        <c:lblOffset val="100"/>
        <c:noMultiLvlLbl val="0"/>
      </c:catAx>
      <c:valAx>
        <c:axId val="1315635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63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24/03/2025 A 07/04/2025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Residencia'!$B$108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91-43DD-B9E2-29A30893527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91-43DD-B9E2-29A3089352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Residencia'!$C$108:$F$108</c:f>
              <c:numCache>
                <c:formatCode>0.00%</c:formatCode>
                <c:ptCount val="4"/>
                <c:pt idx="0">
                  <c:v>0</c:v>
                </c:pt>
                <c:pt idx="1">
                  <c:v>5.8533095726266436E-2</c:v>
                </c:pt>
                <c:pt idx="2">
                  <c:v>5.0049999999999997E-2</c:v>
                </c:pt>
                <c:pt idx="3">
                  <c:v>3.3997378013640597E-2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91-43DD-B9E2-29A308935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5642080"/>
        <c:axId val="1242722832"/>
      </c:barChart>
      <c:catAx>
        <c:axId val="131564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2722832"/>
        <c:crosses val="autoZero"/>
        <c:auto val="1"/>
        <c:lblAlgn val="ctr"/>
        <c:lblOffset val="100"/>
        <c:noMultiLvlLbl val="0"/>
      </c:catAx>
      <c:valAx>
        <c:axId val="1242722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64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VILA VELHA</c:v>
                </c:pt>
                <c:pt idx="3">
                  <c:v>SAO MATEUS</c:v>
                </c:pt>
                <c:pt idx="4">
                  <c:v>CARIACICA</c:v>
                </c:pt>
                <c:pt idx="5">
                  <c:v>COLATINA</c:v>
                </c:pt>
                <c:pt idx="6">
                  <c:v>SERRA</c:v>
                </c:pt>
                <c:pt idx="7">
                  <c:v>CACHOEIRO DE ITAPEMIRIM</c:v>
                </c:pt>
                <c:pt idx="8">
                  <c:v>GUARAPARI</c:v>
                </c:pt>
              </c:strCache>
            </c:strRef>
          </c:cat>
          <c:val>
            <c:numRef>
              <c:f>'RANKING POR PORTE'!$B$40:$B$48</c:f>
              <c:numCache>
                <c:formatCode>0.00%</c:formatCode>
                <c:ptCount val="9"/>
                <c:pt idx="0">
                  <c:v>9.7019940012615366E-2</c:v>
                </c:pt>
                <c:pt idx="1">
                  <c:v>6.5114544734204943E-2</c:v>
                </c:pt>
                <c:pt idx="2">
                  <c:v>5.7909385373627782E-2</c:v>
                </c:pt>
                <c:pt idx="3">
                  <c:v>5.6460105919522378E-2</c:v>
                </c:pt>
                <c:pt idx="4">
                  <c:v>5.1642157634537264E-2</c:v>
                </c:pt>
                <c:pt idx="5">
                  <c:v>3.8408739713228161E-2</c:v>
                </c:pt>
                <c:pt idx="6">
                  <c:v>3.506594318011437E-2</c:v>
                </c:pt>
                <c:pt idx="7">
                  <c:v>3.158773619669103E-2</c:v>
                </c:pt>
                <c:pt idx="8">
                  <c:v>5.2168779731056212E-3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242727184"/>
        <c:axId val="124272827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VILA VELHA</c:v>
                </c:pt>
                <c:pt idx="3">
                  <c:v>SAO MATEUS</c:v>
                </c:pt>
                <c:pt idx="4">
                  <c:v>CARIACICA</c:v>
                </c:pt>
                <c:pt idx="5">
                  <c:v>COLATINA</c:v>
                </c:pt>
                <c:pt idx="6">
                  <c:v>SERRA</c:v>
                </c:pt>
                <c:pt idx="7">
                  <c:v>CACHOEIRO DE ITAPEMIRIM</c:v>
                </c:pt>
                <c:pt idx="8">
                  <c:v>GUARAPARI</c:v>
                </c:pt>
              </c:strCache>
            </c:strRef>
          </c:cat>
          <c:val>
            <c:numRef>
              <c:f>'RANKING POR PORTE'!$C$40:$C$48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B9-43D5-AAAC-FB17A4F1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22288"/>
        <c:axId val="1242728816"/>
      </c:lineChart>
      <c:catAx>
        <c:axId val="1242727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2728272"/>
        <c:crosses val="autoZero"/>
        <c:auto val="1"/>
        <c:lblAlgn val="ctr"/>
        <c:lblOffset val="100"/>
        <c:noMultiLvlLbl val="0"/>
      </c:catAx>
      <c:valAx>
        <c:axId val="1242728272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1242727184"/>
        <c:crosses val="autoZero"/>
        <c:crossBetween val="between"/>
      </c:valAx>
      <c:valAx>
        <c:axId val="124272881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2722288"/>
        <c:crosses val="max"/>
        <c:crossBetween val="between"/>
      </c:valAx>
      <c:catAx>
        <c:axId val="1242722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72881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AFONSO CLAUDIO</c:v>
                </c:pt>
                <c:pt idx="2">
                  <c:v>ARACRUZ</c:v>
                </c:pt>
                <c:pt idx="3">
                  <c:v>VIANA</c:v>
                </c:pt>
                <c:pt idx="4">
                  <c:v>MARATAIZES</c:v>
                </c:pt>
                <c:pt idx="5">
                  <c:v>NOVA VENECIA</c:v>
                </c:pt>
                <c:pt idx="6">
                  <c:v>SAO GABRIEL DA PALHA</c:v>
                </c:pt>
                <c:pt idx="7">
                  <c:v>BAIXO GUANDU</c:v>
                </c:pt>
                <c:pt idx="8">
                  <c:v>CASTELO</c:v>
                </c:pt>
                <c:pt idx="9">
                  <c:v>BARRA DE SAO FRANCISCO</c:v>
                </c:pt>
                <c:pt idx="10">
                  <c:v>ITAPEMIRIM</c:v>
                </c:pt>
                <c:pt idx="11">
                  <c:v>SANTA MARIA DE JETIBA</c:v>
                </c:pt>
              </c:strCache>
            </c:strRef>
          </c:cat>
          <c:val>
            <c:numRef>
              <c:f>'RANKING POR PORTE'!$E$40:$E$51</c:f>
              <c:numCache>
                <c:formatCode>0.00%</c:formatCode>
                <c:ptCount val="12"/>
                <c:pt idx="0">
                  <c:v>6.7063277447268796E-2</c:v>
                </c:pt>
                <c:pt idx="1">
                  <c:v>4.2204112472340655E-2</c:v>
                </c:pt>
                <c:pt idx="2">
                  <c:v>4.1684862439953951E-2</c:v>
                </c:pt>
                <c:pt idx="3">
                  <c:v>4.1278934312771527E-2</c:v>
                </c:pt>
                <c:pt idx="4">
                  <c:v>3.3622818898892522E-2</c:v>
                </c:pt>
                <c:pt idx="5">
                  <c:v>2.6538860474265888E-2</c:v>
                </c:pt>
                <c:pt idx="6">
                  <c:v>2.2021800475847949E-2</c:v>
                </c:pt>
                <c:pt idx="7">
                  <c:v>2.0426456607361129E-2</c:v>
                </c:pt>
                <c:pt idx="8">
                  <c:v>1.44846044848294E-2</c:v>
                </c:pt>
                <c:pt idx="9">
                  <c:v>1.2228400254416381E-2</c:v>
                </c:pt>
                <c:pt idx="10">
                  <c:v>1.0330982094411287E-2</c:v>
                </c:pt>
                <c:pt idx="11">
                  <c:v>9.0194802175833366E-3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242725008"/>
        <c:axId val="1169842112"/>
      </c:barChart>
      <c:lineChart>
        <c:grouping val="standard"/>
        <c:varyColors val="0"/>
        <c:ser>
          <c:idx val="1"/>
          <c:order val="1"/>
          <c:tx>
            <c:strRef>
              <c:f>'RANKING POR PORTE'!$F$39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AFONSO CLAUDIO</c:v>
                </c:pt>
                <c:pt idx="2">
                  <c:v>ARACRUZ</c:v>
                </c:pt>
                <c:pt idx="3">
                  <c:v>VIANA</c:v>
                </c:pt>
                <c:pt idx="4">
                  <c:v>MARATAIZES</c:v>
                </c:pt>
                <c:pt idx="5">
                  <c:v>NOVA VENECIA</c:v>
                </c:pt>
                <c:pt idx="6">
                  <c:v>SAO GABRIEL DA PALHA</c:v>
                </c:pt>
                <c:pt idx="7">
                  <c:v>BAIXO GUANDU</c:v>
                </c:pt>
                <c:pt idx="8">
                  <c:v>CASTELO</c:v>
                </c:pt>
                <c:pt idx="9">
                  <c:v>BARRA DE SAO FRANCISCO</c:v>
                </c:pt>
                <c:pt idx="10">
                  <c:v>ITAPEMIRIM</c:v>
                </c:pt>
                <c:pt idx="11">
                  <c:v>SANTA MARIA DE JETIBA</c:v>
                </c:pt>
              </c:strCache>
            </c:strRef>
          </c:cat>
          <c:val>
            <c:numRef>
              <c:f>'RANKING POR PORTE'!$F$40:$F$51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436240"/>
        <c:axId val="1169835584"/>
      </c:lineChart>
      <c:catAx>
        <c:axId val="124272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9842112"/>
        <c:crosses val="autoZero"/>
        <c:auto val="1"/>
        <c:lblAlgn val="ctr"/>
        <c:lblOffset val="100"/>
        <c:noMultiLvlLbl val="0"/>
      </c:catAx>
      <c:valAx>
        <c:axId val="11698421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242725008"/>
        <c:crosses val="autoZero"/>
        <c:crossBetween val="between"/>
      </c:valAx>
      <c:valAx>
        <c:axId val="116983558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0436240"/>
        <c:crosses val="max"/>
        <c:crossBetween val="between"/>
      </c:valAx>
      <c:catAx>
        <c:axId val="124043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98355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PORTE'!$G$40:$G$61</c:f>
              <c:strCache>
                <c:ptCount val="22"/>
                <c:pt idx="0">
                  <c:v>ALEGRE</c:v>
                </c:pt>
                <c:pt idx="1">
                  <c:v>VENDA NOVA DO IMIGRANTE</c:v>
                </c:pt>
                <c:pt idx="2">
                  <c:v>FUNDAO</c:v>
                </c:pt>
                <c:pt idx="3">
                  <c:v>ANCHIETA</c:v>
                </c:pt>
                <c:pt idx="4">
                  <c:v>RIO BANANAL</c:v>
                </c:pt>
                <c:pt idx="5">
                  <c:v>SOORETAMA</c:v>
                </c:pt>
                <c:pt idx="6">
                  <c:v>MARECHAL FLORIANO</c:v>
                </c:pt>
                <c:pt idx="7">
                  <c:v>IUNA</c:v>
                </c:pt>
                <c:pt idx="8">
                  <c:v>SANTA TERESA</c:v>
                </c:pt>
                <c:pt idx="9">
                  <c:v>IBATIBA</c:v>
                </c:pt>
                <c:pt idx="10">
                  <c:v>PANCAS</c:v>
                </c:pt>
                <c:pt idx="11">
                  <c:v>VARGEM ALTA</c:v>
                </c:pt>
                <c:pt idx="12">
                  <c:v>CONCEICAO DA BARRA</c:v>
                </c:pt>
                <c:pt idx="13">
                  <c:v>GUACUI</c:v>
                </c:pt>
                <c:pt idx="14">
                  <c:v>JAGUARE</c:v>
                </c:pt>
                <c:pt idx="15">
                  <c:v>PEDRO CANARIO</c:v>
                </c:pt>
                <c:pt idx="16">
                  <c:v>MONTANHA</c:v>
                </c:pt>
                <c:pt idx="17">
                  <c:v>MIMOSO DO SUL</c:v>
                </c:pt>
                <c:pt idx="18">
                  <c:v>PINHEIROS</c:v>
                </c:pt>
                <c:pt idx="19">
                  <c:v>ECOPORANGA</c:v>
                </c:pt>
                <c:pt idx="20">
                  <c:v>MUNIZ FREIRE</c:v>
                </c:pt>
                <c:pt idx="21">
                  <c:v>PIUMA</c:v>
                </c:pt>
              </c:strCache>
            </c:strRef>
          </c:cat>
          <c:val>
            <c:numRef>
              <c:f>'RANKING POR PORTE'!$H$40:$H$61</c:f>
              <c:numCache>
                <c:formatCode>0.00%</c:formatCode>
                <c:ptCount val="22"/>
                <c:pt idx="0">
                  <c:v>0.10139928773730406</c:v>
                </c:pt>
                <c:pt idx="1">
                  <c:v>7.9355427181514143E-2</c:v>
                </c:pt>
                <c:pt idx="2">
                  <c:v>7.4912727615812816E-2</c:v>
                </c:pt>
                <c:pt idx="3">
                  <c:v>6.6230176051214895E-2</c:v>
                </c:pt>
                <c:pt idx="4">
                  <c:v>4.7743379336068634E-2</c:v>
                </c:pt>
                <c:pt idx="5">
                  <c:v>4.5765901392547985E-2</c:v>
                </c:pt>
                <c:pt idx="6">
                  <c:v>4.1035158263738533E-2</c:v>
                </c:pt>
                <c:pt idx="7">
                  <c:v>3.455643288434742E-2</c:v>
                </c:pt>
                <c:pt idx="8">
                  <c:v>3.0635508691935025E-2</c:v>
                </c:pt>
                <c:pt idx="9">
                  <c:v>2.7124576178497211E-2</c:v>
                </c:pt>
                <c:pt idx="10">
                  <c:v>2.6262168892913742E-2</c:v>
                </c:pt>
                <c:pt idx="11">
                  <c:v>2.5144717800289436E-2</c:v>
                </c:pt>
                <c:pt idx="12">
                  <c:v>1.6461434588303379E-2</c:v>
                </c:pt>
                <c:pt idx="13">
                  <c:v>1.6191167439003964E-2</c:v>
                </c:pt>
                <c:pt idx="14">
                  <c:v>1.5566747334685068E-2</c:v>
                </c:pt>
                <c:pt idx="15">
                  <c:v>1.2829284981183716E-2</c:v>
                </c:pt>
                <c:pt idx="16">
                  <c:v>1.2789620018535681E-2</c:v>
                </c:pt>
                <c:pt idx="17">
                  <c:v>1.0564453323400941E-2</c:v>
                </c:pt>
                <c:pt idx="18">
                  <c:v>1.0447121194402215E-2</c:v>
                </c:pt>
                <c:pt idx="19">
                  <c:v>9.548744802094564E-3</c:v>
                </c:pt>
                <c:pt idx="20">
                  <c:v>5.7194604642295411E-3</c:v>
                </c:pt>
                <c:pt idx="21">
                  <c:v>6.1192488622021648E-4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301673376"/>
        <c:axId val="1301663040"/>
      </c:barChart>
      <c:lineChart>
        <c:grouping val="standard"/>
        <c:varyColors val="0"/>
        <c:ser>
          <c:idx val="1"/>
          <c:order val="1"/>
          <c:tx>
            <c:strRef>
              <c:f>'RANKING POR PORTE'!$I$39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PORTE'!$G$40:$G$61</c:f>
              <c:strCache>
                <c:ptCount val="22"/>
                <c:pt idx="0">
                  <c:v>ALEGRE</c:v>
                </c:pt>
                <c:pt idx="1">
                  <c:v>VENDA NOVA DO IMIGRANTE</c:v>
                </c:pt>
                <c:pt idx="2">
                  <c:v>FUNDAO</c:v>
                </c:pt>
                <c:pt idx="3">
                  <c:v>ANCHIETA</c:v>
                </c:pt>
                <c:pt idx="4">
                  <c:v>RIO BANANAL</c:v>
                </c:pt>
                <c:pt idx="5">
                  <c:v>SOORETAMA</c:v>
                </c:pt>
                <c:pt idx="6">
                  <c:v>MARECHAL FLORIANO</c:v>
                </c:pt>
                <c:pt idx="7">
                  <c:v>IUNA</c:v>
                </c:pt>
                <c:pt idx="8">
                  <c:v>SANTA TERESA</c:v>
                </c:pt>
                <c:pt idx="9">
                  <c:v>IBATIBA</c:v>
                </c:pt>
                <c:pt idx="10">
                  <c:v>PANCAS</c:v>
                </c:pt>
                <c:pt idx="11">
                  <c:v>VARGEM ALTA</c:v>
                </c:pt>
                <c:pt idx="12">
                  <c:v>CONCEICAO DA BARRA</c:v>
                </c:pt>
                <c:pt idx="13">
                  <c:v>GUACUI</c:v>
                </c:pt>
                <c:pt idx="14">
                  <c:v>JAGUARE</c:v>
                </c:pt>
                <c:pt idx="15">
                  <c:v>PEDRO CANARIO</c:v>
                </c:pt>
                <c:pt idx="16">
                  <c:v>MONTANHA</c:v>
                </c:pt>
                <c:pt idx="17">
                  <c:v>MIMOSO DO SUL</c:v>
                </c:pt>
                <c:pt idx="18">
                  <c:v>PINHEIROS</c:v>
                </c:pt>
                <c:pt idx="19">
                  <c:v>ECOPORANGA</c:v>
                </c:pt>
                <c:pt idx="20">
                  <c:v>MUNIZ FREIRE</c:v>
                </c:pt>
                <c:pt idx="21">
                  <c:v>PIUMA</c:v>
                </c:pt>
              </c:strCache>
            </c:strRef>
          </c:cat>
          <c:val>
            <c:numRef>
              <c:f>'RANKING POR PORTE'!$I$40:$I$61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659776"/>
        <c:axId val="1301663584"/>
      </c:lineChart>
      <c:catAx>
        <c:axId val="13016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1663040"/>
        <c:crosses val="autoZero"/>
        <c:auto val="1"/>
        <c:lblAlgn val="ctr"/>
        <c:lblOffset val="100"/>
        <c:noMultiLvlLbl val="0"/>
      </c:catAx>
      <c:valAx>
        <c:axId val="13016630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301673376"/>
        <c:crosses val="autoZero"/>
        <c:crossBetween val="between"/>
      </c:valAx>
      <c:valAx>
        <c:axId val="130166358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1659776"/>
        <c:crosses val="max"/>
        <c:crossBetween val="between"/>
      </c:valAx>
      <c:catAx>
        <c:axId val="130165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1663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PORTE'!$J$40:$J$74</c:f>
              <c:strCache>
                <c:ptCount val="35"/>
                <c:pt idx="0">
                  <c:v>IRUPI</c:v>
                </c:pt>
                <c:pt idx="1">
                  <c:v>ALFREDO CHAVES</c:v>
                </c:pt>
                <c:pt idx="2">
                  <c:v>DORES DO RIO PRETO</c:v>
                </c:pt>
                <c:pt idx="3">
                  <c:v>RIO NOVO DO SUL</c:v>
                </c:pt>
                <c:pt idx="4">
                  <c:v>MANTENOPOLIS</c:v>
                </c:pt>
                <c:pt idx="5">
                  <c:v>IBIRACU</c:v>
                </c:pt>
                <c:pt idx="6">
                  <c:v>APIACA</c:v>
                </c:pt>
                <c:pt idx="7">
                  <c:v>ALTO RIO NOVO</c:v>
                </c:pt>
                <c:pt idx="8">
                  <c:v>ICONHA</c:v>
                </c:pt>
                <c:pt idx="9">
                  <c:v>DIVINO DE SAO LOURENCO</c:v>
                </c:pt>
                <c:pt idx="10">
                  <c:v>JERONIMO MONTEIRO</c:v>
                </c:pt>
                <c:pt idx="11">
                  <c:v>MUQUI</c:v>
                </c:pt>
                <c:pt idx="12">
                  <c:v>SAO ROQUE DO CANAA</c:v>
                </c:pt>
                <c:pt idx="13">
                  <c:v>SAO JOSE DO CALCADO</c:v>
                </c:pt>
                <c:pt idx="14">
                  <c:v>PRESIDENTE KENNEDY</c:v>
                </c:pt>
                <c:pt idx="15">
                  <c:v>AGUIA BRANCA</c:v>
                </c:pt>
                <c:pt idx="16">
                  <c:v>VILA VALERIO</c:v>
                </c:pt>
                <c:pt idx="17">
                  <c:v>MARILANDIA</c:v>
                </c:pt>
                <c:pt idx="18">
                  <c:v>ATILIO VIVACQUA</c:v>
                </c:pt>
                <c:pt idx="19">
                  <c:v>CONCEICAO DO CASTELO</c:v>
                </c:pt>
                <c:pt idx="20">
                  <c:v>SAO DOMINGOS DO NORTE</c:v>
                </c:pt>
                <c:pt idx="21">
                  <c:v>BREJETUBA</c:v>
                </c:pt>
                <c:pt idx="22">
                  <c:v>IBITIRAMA</c:v>
                </c:pt>
                <c:pt idx="23">
                  <c:v>BOM JESUS DO NORTE</c:v>
                </c:pt>
                <c:pt idx="24">
                  <c:v>SANTA LEOPOLDINA</c:v>
                </c:pt>
                <c:pt idx="25">
                  <c:v>VILA PAVAO</c:v>
                </c:pt>
                <c:pt idx="26">
                  <c:v>LARANJA DA TERRA</c:v>
                </c:pt>
                <c:pt idx="27">
                  <c:v>ITAGUACU</c:v>
                </c:pt>
                <c:pt idx="28">
                  <c:v>ITARANA</c:v>
                </c:pt>
                <c:pt idx="29">
                  <c:v>JOAO NEIVA</c:v>
                </c:pt>
                <c:pt idx="30">
                  <c:v>AGUA DOCE DO NORTE</c:v>
                </c:pt>
                <c:pt idx="31">
                  <c:v>PONTO BELO</c:v>
                </c:pt>
                <c:pt idx="32">
                  <c:v>BOA ESPERANCA</c:v>
                </c:pt>
                <c:pt idx="33">
                  <c:v>GOVERNADOR LINDENBERG</c:v>
                </c:pt>
                <c:pt idx="34">
                  <c:v>MUCURICI</c:v>
                </c:pt>
              </c:strCache>
            </c:strRef>
          </c:cat>
          <c:val>
            <c:numRef>
              <c:f>'RANKING POR PORTE'!$K$40:$K$74</c:f>
              <c:numCache>
                <c:formatCode>0.00%</c:formatCode>
                <c:ptCount val="35"/>
                <c:pt idx="0">
                  <c:v>0.10593307329090536</c:v>
                </c:pt>
                <c:pt idx="1">
                  <c:v>8.2507490205116385E-2</c:v>
                </c:pt>
                <c:pt idx="2">
                  <c:v>8.1015392924655691E-2</c:v>
                </c:pt>
                <c:pt idx="3">
                  <c:v>7.2034528947760079E-2</c:v>
                </c:pt>
                <c:pt idx="4">
                  <c:v>6.3536977491961411E-2</c:v>
                </c:pt>
                <c:pt idx="5">
                  <c:v>6.0444444444444446E-2</c:v>
                </c:pt>
                <c:pt idx="6">
                  <c:v>5.294049948210381E-2</c:v>
                </c:pt>
                <c:pt idx="7">
                  <c:v>5.1171742329899239E-2</c:v>
                </c:pt>
                <c:pt idx="8">
                  <c:v>5.0200122108405132E-2</c:v>
                </c:pt>
                <c:pt idx="9">
                  <c:v>4.6074782916888178E-2</c:v>
                </c:pt>
                <c:pt idx="10">
                  <c:v>4.5561231533894797E-2</c:v>
                </c:pt>
                <c:pt idx="11">
                  <c:v>4.1560952035761746E-2</c:v>
                </c:pt>
                <c:pt idx="12">
                  <c:v>4.0440621699109704E-2</c:v>
                </c:pt>
                <c:pt idx="13">
                  <c:v>3.8697832074006074E-2</c:v>
                </c:pt>
                <c:pt idx="14">
                  <c:v>3.6199095022624438E-2</c:v>
                </c:pt>
                <c:pt idx="15">
                  <c:v>3.5517553235221572E-2</c:v>
                </c:pt>
                <c:pt idx="16">
                  <c:v>3.1910024194075723E-2</c:v>
                </c:pt>
                <c:pt idx="17">
                  <c:v>3.0477704896309549E-2</c:v>
                </c:pt>
                <c:pt idx="18">
                  <c:v>2.7725059823417775E-2</c:v>
                </c:pt>
                <c:pt idx="19">
                  <c:v>2.7483371098603902E-2</c:v>
                </c:pt>
                <c:pt idx="20">
                  <c:v>2.5710138917686087E-2</c:v>
                </c:pt>
                <c:pt idx="21">
                  <c:v>2.4500421100987674E-2</c:v>
                </c:pt>
                <c:pt idx="22">
                  <c:v>2.3504064244442267E-2</c:v>
                </c:pt>
                <c:pt idx="23">
                  <c:v>2.2703818369453045E-2</c:v>
                </c:pt>
                <c:pt idx="24">
                  <c:v>2.2018818408756319E-2</c:v>
                </c:pt>
                <c:pt idx="25">
                  <c:v>2.0576131687242798E-2</c:v>
                </c:pt>
                <c:pt idx="26">
                  <c:v>1.8817398856481145E-2</c:v>
                </c:pt>
                <c:pt idx="27">
                  <c:v>1.7428700769578996E-2</c:v>
                </c:pt>
                <c:pt idx="28">
                  <c:v>1.115514457654484E-2</c:v>
                </c:pt>
                <c:pt idx="29">
                  <c:v>9.9682827367467142E-3</c:v>
                </c:pt>
                <c:pt idx="30">
                  <c:v>5.4069436539556058E-3</c:v>
                </c:pt>
                <c:pt idx="31">
                  <c:v>5.3961246014226144E-3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301664672"/>
        <c:axId val="1301671200"/>
      </c:barChart>
      <c:lineChart>
        <c:grouping val="standard"/>
        <c:varyColors val="0"/>
        <c:ser>
          <c:idx val="1"/>
          <c:order val="1"/>
          <c:tx>
            <c:strRef>
              <c:f>'RANKING POR PORTE'!$L$39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PORTE'!$J$40:$J$74</c:f>
              <c:strCache>
                <c:ptCount val="35"/>
                <c:pt idx="0">
                  <c:v>IRUPI</c:v>
                </c:pt>
                <c:pt idx="1">
                  <c:v>ALFREDO CHAVES</c:v>
                </c:pt>
                <c:pt idx="2">
                  <c:v>DORES DO RIO PRETO</c:v>
                </c:pt>
                <c:pt idx="3">
                  <c:v>RIO NOVO DO SUL</c:v>
                </c:pt>
                <c:pt idx="4">
                  <c:v>MANTENOPOLIS</c:v>
                </c:pt>
                <c:pt idx="5">
                  <c:v>IBIRACU</c:v>
                </c:pt>
                <c:pt idx="6">
                  <c:v>APIACA</c:v>
                </c:pt>
                <c:pt idx="7">
                  <c:v>ALTO RIO NOVO</c:v>
                </c:pt>
                <c:pt idx="8">
                  <c:v>ICONHA</c:v>
                </c:pt>
                <c:pt idx="9">
                  <c:v>DIVINO DE SAO LOURENCO</c:v>
                </c:pt>
                <c:pt idx="10">
                  <c:v>JERONIMO MONTEIRO</c:v>
                </c:pt>
                <c:pt idx="11">
                  <c:v>MUQUI</c:v>
                </c:pt>
                <c:pt idx="12">
                  <c:v>SAO ROQUE DO CANAA</c:v>
                </c:pt>
                <c:pt idx="13">
                  <c:v>SAO JOSE DO CALCADO</c:v>
                </c:pt>
                <c:pt idx="14">
                  <c:v>PRESIDENTE KENNEDY</c:v>
                </c:pt>
                <c:pt idx="15">
                  <c:v>AGUIA BRANCA</c:v>
                </c:pt>
                <c:pt idx="16">
                  <c:v>VILA VALERIO</c:v>
                </c:pt>
                <c:pt idx="17">
                  <c:v>MARILANDIA</c:v>
                </c:pt>
                <c:pt idx="18">
                  <c:v>ATILIO VIVACQUA</c:v>
                </c:pt>
                <c:pt idx="19">
                  <c:v>CONCEICAO DO CASTELO</c:v>
                </c:pt>
                <c:pt idx="20">
                  <c:v>SAO DOMINGOS DO NORTE</c:v>
                </c:pt>
                <c:pt idx="21">
                  <c:v>BREJETUBA</c:v>
                </c:pt>
                <c:pt idx="22">
                  <c:v>IBITIRAMA</c:v>
                </c:pt>
                <c:pt idx="23">
                  <c:v>BOM JESUS DO NORTE</c:v>
                </c:pt>
                <c:pt idx="24">
                  <c:v>SANTA LEOPOLDINA</c:v>
                </c:pt>
                <c:pt idx="25">
                  <c:v>VILA PAVAO</c:v>
                </c:pt>
                <c:pt idx="26">
                  <c:v>LARANJA DA TERRA</c:v>
                </c:pt>
                <c:pt idx="27">
                  <c:v>ITAGUACU</c:v>
                </c:pt>
                <c:pt idx="28">
                  <c:v>ITARANA</c:v>
                </c:pt>
                <c:pt idx="29">
                  <c:v>JOAO NEIVA</c:v>
                </c:pt>
                <c:pt idx="30">
                  <c:v>AGUA DOCE DO NORTE</c:v>
                </c:pt>
                <c:pt idx="31">
                  <c:v>PONTO BELO</c:v>
                </c:pt>
                <c:pt idx="32">
                  <c:v>BOA ESPERANCA</c:v>
                </c:pt>
                <c:pt idx="33">
                  <c:v>GOVERNADOR LINDENBERG</c:v>
                </c:pt>
                <c:pt idx="34">
                  <c:v>MUCURICI</c:v>
                </c:pt>
              </c:strCache>
            </c:strRef>
          </c:cat>
          <c:val>
            <c:numRef>
              <c:f>'RANKING POR PORTE'!$L$40:$L$74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665216"/>
        <c:axId val="1301670112"/>
      </c:lineChart>
      <c:catAx>
        <c:axId val="130166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1671200"/>
        <c:crosses val="autoZero"/>
        <c:auto val="1"/>
        <c:lblAlgn val="ctr"/>
        <c:lblOffset val="100"/>
        <c:noMultiLvlLbl val="0"/>
      </c:catAx>
      <c:valAx>
        <c:axId val="13016712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301664672"/>
        <c:crosses val="autoZero"/>
        <c:crossBetween val="between"/>
      </c:valAx>
      <c:valAx>
        <c:axId val="13016701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1665216"/>
        <c:crosses val="max"/>
        <c:crossBetween val="between"/>
      </c:valAx>
      <c:catAx>
        <c:axId val="130166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1670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99071FDB-8891-4951-8431-161CB236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28576</xdr:rowOff>
    </xdr:from>
    <xdr:to>
      <xdr:col>5</xdr:col>
      <xdr:colOff>19051</xdr:colOff>
      <xdr:row>17</xdr:row>
      <xdr:rowOff>104776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38100</xdr:rowOff>
    </xdr:from>
    <xdr:to>
      <xdr:col>10</xdr:col>
      <xdr:colOff>1085850</xdr:colOff>
      <xdr:row>17</xdr:row>
      <xdr:rowOff>104776</xdr:rowOff>
    </xdr:to>
    <xdr:graphicFrame macro="">
      <xdr:nvGraphicFramePr>
        <xdr:cNvPr id="24" name="Gráfico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19050</xdr:colOff>
      <xdr:row>35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161924</xdr:rowOff>
    </xdr:from>
    <xdr:to>
      <xdr:col>11</xdr:col>
      <xdr:colOff>0</xdr:colOff>
      <xdr:row>35</xdr:row>
      <xdr:rowOff>76199</xdr:rowOff>
    </xdr:to>
    <xdr:graphicFrame macro="">
      <xdr:nvGraphicFramePr>
        <xdr:cNvPr id="26" name="Gráfico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66FF"/>
  </sheetPr>
  <dimension ref="A19:S119"/>
  <sheetViews>
    <sheetView showGridLines="0" tabSelected="1" zoomScale="110" zoomScaleNormal="110" workbookViewId="0">
      <selection activeCell="U7" sqref="U7"/>
    </sheetView>
  </sheetViews>
  <sheetFormatPr defaultRowHeight="15" x14ac:dyDescent="0.25"/>
  <cols>
    <col min="1" max="1" width="9.7109375" bestFit="1" customWidth="1"/>
    <col min="2" max="2" width="16.7109375" bestFit="1" customWidth="1"/>
    <col min="3" max="14" width="10.140625" customWidth="1"/>
    <col min="15" max="15" width="4.85546875" customWidth="1"/>
    <col min="16" max="16" width="19.140625" bestFit="1" customWidth="1"/>
  </cols>
  <sheetData>
    <row r="19" spans="1:19" x14ac:dyDescent="0.25">
      <c r="I19" s="8"/>
    </row>
    <row r="20" spans="1:19" ht="27.75" customHeight="1" x14ac:dyDescent="0.25">
      <c r="A20" s="78" t="s">
        <v>205</v>
      </c>
      <c r="B20" s="78" t="s">
        <v>90</v>
      </c>
      <c r="C20" s="84" t="s">
        <v>87</v>
      </c>
      <c r="D20" s="84"/>
      <c r="E20" s="84"/>
      <c r="F20" s="85" t="s">
        <v>89</v>
      </c>
      <c r="G20" s="85"/>
      <c r="H20" s="85"/>
      <c r="I20" s="83" t="s">
        <v>88</v>
      </c>
      <c r="J20" s="83"/>
      <c r="K20" s="83"/>
      <c r="L20" s="82" t="s">
        <v>94</v>
      </c>
      <c r="M20" s="82"/>
      <c r="N20" s="82"/>
      <c r="P20" s="75" t="s">
        <v>196</v>
      </c>
      <c r="Q20" s="76"/>
      <c r="R20" s="76"/>
      <c r="S20" s="77"/>
    </row>
    <row r="21" spans="1:19" ht="22.5" x14ac:dyDescent="0.25">
      <c r="A21" s="78"/>
      <c r="B21" s="78"/>
      <c r="C21" s="41" t="s">
        <v>93</v>
      </c>
      <c r="D21" s="41" t="s">
        <v>91</v>
      </c>
      <c r="E21" s="41" t="s">
        <v>92</v>
      </c>
      <c r="F21" s="4" t="s">
        <v>93</v>
      </c>
      <c r="G21" s="4" t="s">
        <v>91</v>
      </c>
      <c r="H21" s="4" t="s">
        <v>92</v>
      </c>
      <c r="I21" s="43" t="s">
        <v>93</v>
      </c>
      <c r="J21" s="43" t="s">
        <v>91</v>
      </c>
      <c r="K21" s="43" t="s">
        <v>92</v>
      </c>
      <c r="L21" s="7" t="s">
        <v>93</v>
      </c>
      <c r="M21" s="7" t="s">
        <v>91</v>
      </c>
      <c r="N21" s="7" t="s">
        <v>92</v>
      </c>
      <c r="P21" s="3" t="s">
        <v>90</v>
      </c>
      <c r="Q21" s="40" t="s">
        <v>206</v>
      </c>
      <c r="R21" s="40" t="s">
        <v>207</v>
      </c>
      <c r="S21" s="40" t="s">
        <v>197</v>
      </c>
    </row>
    <row r="22" spans="1:19" x14ac:dyDescent="0.25">
      <c r="A22" s="1" t="s">
        <v>209</v>
      </c>
      <c r="B22" s="1" t="s">
        <v>26</v>
      </c>
      <c r="C22" s="2">
        <v>2668</v>
      </c>
      <c r="D22" s="2">
        <v>102</v>
      </c>
      <c r="E22" s="33">
        <v>3.823088455772114E-2</v>
      </c>
      <c r="F22" s="2">
        <v>307.5</v>
      </c>
      <c r="G22" s="2">
        <v>38</v>
      </c>
      <c r="H22" s="35">
        <v>0.12357723577235773</v>
      </c>
      <c r="I22" s="2">
        <v>6289</v>
      </c>
      <c r="J22" s="2">
        <v>251</v>
      </c>
      <c r="K22" s="44">
        <v>3.9910955636826208E-2</v>
      </c>
      <c r="L22" s="2">
        <v>9264.5</v>
      </c>
      <c r="M22" s="2">
        <v>391</v>
      </c>
      <c r="N22" s="32">
        <v>4.2204112472340655E-2</v>
      </c>
      <c r="P22" s="1" t="s">
        <v>26</v>
      </c>
      <c r="Q22" s="2">
        <v>391</v>
      </c>
      <c r="R22" s="2">
        <v>0</v>
      </c>
      <c r="S22" s="2">
        <v>391</v>
      </c>
    </row>
    <row r="23" spans="1:19" x14ac:dyDescent="0.25">
      <c r="A23" s="1" t="s">
        <v>210</v>
      </c>
      <c r="B23" s="1" t="s">
        <v>85</v>
      </c>
      <c r="C23" s="2">
        <v>913.5</v>
      </c>
      <c r="D23" s="2">
        <v>8</v>
      </c>
      <c r="E23" s="33">
        <v>8.7575259989053095E-3</v>
      </c>
      <c r="F23" s="2">
        <v>121.5</v>
      </c>
      <c r="G23" s="2">
        <v>3</v>
      </c>
      <c r="H23" s="35">
        <v>2.4691358024691357E-2</v>
      </c>
      <c r="I23" s="2">
        <v>2479</v>
      </c>
      <c r="J23" s="2">
        <v>8</v>
      </c>
      <c r="K23" s="44">
        <v>3.2271077047196449E-3</v>
      </c>
      <c r="L23" s="2">
        <v>3514</v>
      </c>
      <c r="M23" s="2">
        <v>19</v>
      </c>
      <c r="N23" s="32">
        <v>5.4069436539556058E-3</v>
      </c>
      <c r="P23" s="1" t="s">
        <v>85</v>
      </c>
      <c r="Q23" s="2">
        <v>19</v>
      </c>
      <c r="R23" s="2">
        <v>0</v>
      </c>
      <c r="S23" s="2">
        <v>19</v>
      </c>
    </row>
    <row r="24" spans="1:19" x14ac:dyDescent="0.25">
      <c r="A24" s="1" t="s">
        <v>211</v>
      </c>
      <c r="B24" s="1" t="s">
        <v>63</v>
      </c>
      <c r="C24" s="2">
        <v>1054</v>
      </c>
      <c r="D24" s="2">
        <v>22</v>
      </c>
      <c r="E24" s="33">
        <v>2.0872865275142316E-2</v>
      </c>
      <c r="F24" s="2">
        <v>117.75</v>
      </c>
      <c r="G24" s="2">
        <v>9</v>
      </c>
      <c r="H24" s="35">
        <v>7.6433121019108277E-2</v>
      </c>
      <c r="I24" s="2">
        <v>1869</v>
      </c>
      <c r="J24" s="2">
        <v>77</v>
      </c>
      <c r="K24" s="44">
        <v>4.1198501872659173E-2</v>
      </c>
      <c r="L24" s="2">
        <v>3040.75</v>
      </c>
      <c r="M24" s="2">
        <v>108</v>
      </c>
      <c r="N24" s="32">
        <v>3.5517553235221572E-2</v>
      </c>
      <c r="P24" s="1" t="s">
        <v>63</v>
      </c>
      <c r="Q24" s="2">
        <v>108</v>
      </c>
      <c r="R24" s="2">
        <v>0</v>
      </c>
      <c r="S24" s="2">
        <v>108</v>
      </c>
    </row>
    <row r="25" spans="1:19" x14ac:dyDescent="0.25">
      <c r="A25" s="1" t="s">
        <v>212</v>
      </c>
      <c r="B25" s="1" t="s">
        <v>16</v>
      </c>
      <c r="C25" s="2">
        <v>2386.5</v>
      </c>
      <c r="D25" s="2">
        <v>155</v>
      </c>
      <c r="E25" s="33">
        <v>6.4948669599832393E-2</v>
      </c>
      <c r="F25" s="2">
        <v>264.75</v>
      </c>
      <c r="G25" s="2">
        <v>38</v>
      </c>
      <c r="H25" s="35">
        <v>0.14353163361661944</v>
      </c>
      <c r="I25" s="2">
        <v>6264</v>
      </c>
      <c r="J25" s="2">
        <v>711</v>
      </c>
      <c r="K25" s="44">
        <v>0.11350574712643678</v>
      </c>
      <c r="L25" s="2">
        <v>8915.25</v>
      </c>
      <c r="M25" s="2">
        <v>904</v>
      </c>
      <c r="N25" s="32">
        <v>0.10139928773730406</v>
      </c>
      <c r="P25" s="1" t="s">
        <v>16</v>
      </c>
      <c r="Q25" s="2">
        <v>904</v>
      </c>
      <c r="R25" s="2">
        <v>0</v>
      </c>
      <c r="S25" s="2">
        <v>904</v>
      </c>
    </row>
    <row r="26" spans="1:19" x14ac:dyDescent="0.25">
      <c r="A26" s="1" t="s">
        <v>212</v>
      </c>
      <c r="B26" s="1" t="s">
        <v>57</v>
      </c>
      <c r="C26" s="2">
        <v>1018</v>
      </c>
      <c r="D26" s="2">
        <v>62</v>
      </c>
      <c r="E26" s="33">
        <v>6.0903732809430254E-2</v>
      </c>
      <c r="F26" s="2">
        <v>120</v>
      </c>
      <c r="G26" s="2">
        <v>12</v>
      </c>
      <c r="H26" s="35">
        <v>0.1</v>
      </c>
      <c r="I26" s="2">
        <v>3201</v>
      </c>
      <c r="J26" s="2">
        <v>284</v>
      </c>
      <c r="K26" s="44">
        <v>8.87222742892846E-2</v>
      </c>
      <c r="L26" s="2">
        <v>4339</v>
      </c>
      <c r="M26" s="2">
        <v>358</v>
      </c>
      <c r="N26" s="32">
        <v>8.2507490205116385E-2</v>
      </c>
      <c r="P26" s="1" t="s">
        <v>57</v>
      </c>
      <c r="Q26" s="2">
        <v>358</v>
      </c>
      <c r="R26" s="2">
        <v>0</v>
      </c>
      <c r="S26" s="2">
        <v>358</v>
      </c>
    </row>
    <row r="27" spans="1:19" x14ac:dyDescent="0.25">
      <c r="A27" s="1" t="s">
        <v>211</v>
      </c>
      <c r="B27" s="1" t="s">
        <v>48</v>
      </c>
      <c r="C27" s="2">
        <v>631.5</v>
      </c>
      <c r="D27" s="2">
        <v>41</v>
      </c>
      <c r="E27" s="33">
        <v>6.4924782264449726E-2</v>
      </c>
      <c r="F27" s="2">
        <v>69.75</v>
      </c>
      <c r="G27" s="2">
        <v>11</v>
      </c>
      <c r="H27" s="35">
        <v>0.15770609318996415</v>
      </c>
      <c r="I27" s="2">
        <v>1507</v>
      </c>
      <c r="J27" s="2">
        <v>61</v>
      </c>
      <c r="K27" s="44">
        <v>4.0477770404777701E-2</v>
      </c>
      <c r="L27" s="2">
        <v>2208.25</v>
      </c>
      <c r="M27" s="2">
        <v>113</v>
      </c>
      <c r="N27" s="32">
        <v>5.1171742329899239E-2</v>
      </c>
      <c r="P27" s="1" t="s">
        <v>48</v>
      </c>
      <c r="Q27" s="2">
        <v>113</v>
      </c>
      <c r="R27" s="2">
        <v>0</v>
      </c>
      <c r="S27" s="2">
        <v>113</v>
      </c>
    </row>
    <row r="28" spans="1:19" x14ac:dyDescent="0.25">
      <c r="A28" s="1" t="s">
        <v>212</v>
      </c>
      <c r="B28" s="1" t="s">
        <v>8</v>
      </c>
      <c r="C28" s="2">
        <v>2778.5</v>
      </c>
      <c r="D28" s="2">
        <v>95</v>
      </c>
      <c r="E28" s="33">
        <v>3.4191110311319058E-2</v>
      </c>
      <c r="F28" s="2">
        <v>285.75</v>
      </c>
      <c r="G28" s="2">
        <v>30</v>
      </c>
      <c r="H28" s="35">
        <v>0.10498687664041995</v>
      </c>
      <c r="I28" s="2">
        <v>5527</v>
      </c>
      <c r="J28" s="2">
        <v>444</v>
      </c>
      <c r="K28" s="44">
        <v>8.0332911163379775E-2</v>
      </c>
      <c r="L28" s="2">
        <v>8591.25</v>
      </c>
      <c r="M28" s="2">
        <v>569</v>
      </c>
      <c r="N28" s="32">
        <v>6.6230176051214895E-2</v>
      </c>
      <c r="P28" s="1" t="s">
        <v>8</v>
      </c>
      <c r="Q28" s="2">
        <v>569</v>
      </c>
      <c r="R28" s="2">
        <v>39</v>
      </c>
      <c r="S28" s="2">
        <v>608</v>
      </c>
    </row>
    <row r="29" spans="1:19" x14ac:dyDescent="0.25">
      <c r="A29" s="1" t="s">
        <v>212</v>
      </c>
      <c r="B29" s="1" t="s">
        <v>13</v>
      </c>
      <c r="C29" s="2">
        <v>527.5</v>
      </c>
      <c r="D29" s="2">
        <v>23</v>
      </c>
      <c r="E29" s="33">
        <v>4.3601895734597156E-2</v>
      </c>
      <c r="F29" s="2">
        <v>48.75</v>
      </c>
      <c r="G29" s="2">
        <v>5</v>
      </c>
      <c r="H29" s="35">
        <v>0.10256410256410256</v>
      </c>
      <c r="I29" s="2">
        <v>1596</v>
      </c>
      <c r="J29" s="2">
        <v>87</v>
      </c>
      <c r="K29" s="44">
        <v>5.4511278195488719E-2</v>
      </c>
      <c r="L29" s="2">
        <v>2172.25</v>
      </c>
      <c r="M29" s="2">
        <v>115</v>
      </c>
      <c r="N29" s="32">
        <v>5.294049948210381E-2</v>
      </c>
      <c r="P29" s="1" t="s">
        <v>13</v>
      </c>
      <c r="Q29" s="2">
        <v>115</v>
      </c>
      <c r="R29" s="2">
        <v>0</v>
      </c>
      <c r="S29" s="2">
        <v>115</v>
      </c>
    </row>
    <row r="30" spans="1:19" x14ac:dyDescent="0.25">
      <c r="A30" s="1" t="s">
        <v>209</v>
      </c>
      <c r="B30" s="1" t="s">
        <v>30</v>
      </c>
      <c r="C30" s="2">
        <v>9881</v>
      </c>
      <c r="D30" s="2">
        <v>315</v>
      </c>
      <c r="E30" s="33">
        <v>3.1879364436797897E-2</v>
      </c>
      <c r="F30" s="2">
        <v>1131</v>
      </c>
      <c r="G30" s="2">
        <v>63</v>
      </c>
      <c r="H30" s="35">
        <v>5.5702917771883291E-2</v>
      </c>
      <c r="I30" s="2">
        <v>14177</v>
      </c>
      <c r="J30" s="2">
        <v>672</v>
      </c>
      <c r="K30" s="44">
        <v>4.740071947520632E-2</v>
      </c>
      <c r="L30" s="2">
        <v>25189</v>
      </c>
      <c r="M30" s="2">
        <v>1050</v>
      </c>
      <c r="N30" s="32">
        <v>4.1684862439953951E-2</v>
      </c>
      <c r="P30" s="1" t="s">
        <v>30</v>
      </c>
      <c r="Q30" s="2">
        <v>1050</v>
      </c>
      <c r="R30" s="2">
        <v>0</v>
      </c>
      <c r="S30" s="2">
        <v>1050</v>
      </c>
    </row>
    <row r="31" spans="1:19" x14ac:dyDescent="0.25">
      <c r="A31" s="1" t="s">
        <v>212</v>
      </c>
      <c r="B31" s="1" t="s">
        <v>24</v>
      </c>
      <c r="C31" s="2">
        <v>1001.5</v>
      </c>
      <c r="D31" s="2">
        <v>32</v>
      </c>
      <c r="E31" s="33">
        <v>3.195207189216176E-2</v>
      </c>
      <c r="F31" s="2">
        <v>107.25</v>
      </c>
      <c r="G31" s="2">
        <v>6</v>
      </c>
      <c r="H31" s="35">
        <v>5.5944055944055944E-2</v>
      </c>
      <c r="I31" s="2">
        <v>1921</v>
      </c>
      <c r="J31" s="2">
        <v>46</v>
      </c>
      <c r="K31" s="44">
        <v>2.3945861530452889E-2</v>
      </c>
      <c r="L31" s="2">
        <v>3029.75</v>
      </c>
      <c r="M31" s="2">
        <v>84</v>
      </c>
      <c r="N31" s="32">
        <v>2.7725059823417775E-2</v>
      </c>
      <c r="P31" s="1" t="s">
        <v>24</v>
      </c>
      <c r="Q31" s="2">
        <v>84</v>
      </c>
      <c r="R31" s="2">
        <v>0</v>
      </c>
      <c r="S31" s="2">
        <v>84</v>
      </c>
    </row>
    <row r="32" spans="1:19" x14ac:dyDescent="0.25">
      <c r="A32" s="1" t="s">
        <v>211</v>
      </c>
      <c r="B32" s="1" t="s">
        <v>68</v>
      </c>
      <c r="C32" s="2">
        <v>2803.5</v>
      </c>
      <c r="D32" s="2">
        <v>38</v>
      </c>
      <c r="E32" s="33">
        <v>1.3554485464597824E-2</v>
      </c>
      <c r="F32" s="2">
        <v>287.25</v>
      </c>
      <c r="G32" s="2">
        <v>16</v>
      </c>
      <c r="H32" s="35">
        <v>5.5700609225413401E-2</v>
      </c>
      <c r="I32" s="2">
        <v>6113</v>
      </c>
      <c r="J32" s="2">
        <v>134</v>
      </c>
      <c r="K32" s="44">
        <v>2.1920497300834289E-2</v>
      </c>
      <c r="L32" s="2">
        <v>9203.75</v>
      </c>
      <c r="M32" s="2">
        <v>188</v>
      </c>
      <c r="N32" s="32">
        <v>2.0426456607361129E-2</v>
      </c>
      <c r="P32" s="1" t="s">
        <v>68</v>
      </c>
      <c r="Q32" s="2">
        <v>188</v>
      </c>
      <c r="R32" s="2">
        <v>0</v>
      </c>
      <c r="S32" s="2">
        <v>188</v>
      </c>
    </row>
    <row r="33" spans="1:19" x14ac:dyDescent="0.25">
      <c r="A33" s="1" t="s">
        <v>210</v>
      </c>
      <c r="B33" s="1" t="s">
        <v>72</v>
      </c>
      <c r="C33" s="2">
        <v>4003.5</v>
      </c>
      <c r="D33" s="2">
        <v>38</v>
      </c>
      <c r="E33" s="33">
        <v>9.4916947670788069E-3</v>
      </c>
      <c r="F33" s="2">
        <v>428.25</v>
      </c>
      <c r="G33" s="2">
        <v>9</v>
      </c>
      <c r="H33" s="35">
        <v>2.1015761821366025E-2</v>
      </c>
      <c r="I33" s="2">
        <v>7753</v>
      </c>
      <c r="J33" s="2">
        <v>102</v>
      </c>
      <c r="K33" s="44">
        <v>1.3156197600928673E-2</v>
      </c>
      <c r="L33" s="2">
        <v>12184.75</v>
      </c>
      <c r="M33" s="2">
        <v>149</v>
      </c>
      <c r="N33" s="32">
        <v>1.2228400254416381E-2</v>
      </c>
      <c r="P33" s="1" t="s">
        <v>72</v>
      </c>
      <c r="Q33" s="2">
        <v>149</v>
      </c>
      <c r="R33" s="2">
        <v>0</v>
      </c>
      <c r="S33" s="2">
        <v>149</v>
      </c>
    </row>
    <row r="34" spans="1:19" x14ac:dyDescent="0.25">
      <c r="A34" s="1" t="s">
        <v>210</v>
      </c>
      <c r="B34" s="1" t="s">
        <v>60</v>
      </c>
      <c r="C34" s="2">
        <v>1270</v>
      </c>
      <c r="D34" s="2">
        <v>0</v>
      </c>
      <c r="E34" s="33">
        <v>0</v>
      </c>
      <c r="F34" s="2">
        <v>160.5</v>
      </c>
      <c r="G34" s="2">
        <v>0</v>
      </c>
      <c r="H34" s="35">
        <v>0</v>
      </c>
      <c r="I34" s="2">
        <v>2434</v>
      </c>
      <c r="J34" s="2">
        <v>0</v>
      </c>
      <c r="K34" s="44">
        <v>0</v>
      </c>
      <c r="L34" s="2">
        <v>3864.5</v>
      </c>
      <c r="M34" s="2">
        <v>0</v>
      </c>
      <c r="N34" s="32">
        <v>0</v>
      </c>
      <c r="P34" s="1" t="s">
        <v>60</v>
      </c>
      <c r="Q34" s="2">
        <v>0</v>
      </c>
      <c r="R34" s="2">
        <v>0</v>
      </c>
      <c r="S34" s="2">
        <v>0</v>
      </c>
    </row>
    <row r="35" spans="1:19" x14ac:dyDescent="0.25">
      <c r="A35" s="1" t="s">
        <v>212</v>
      </c>
      <c r="B35" s="1" t="s">
        <v>36</v>
      </c>
      <c r="C35" s="2">
        <v>785</v>
      </c>
      <c r="D35" s="2">
        <v>12</v>
      </c>
      <c r="E35" s="33">
        <v>1.5286624203821656E-2</v>
      </c>
      <c r="F35" s="2">
        <v>60</v>
      </c>
      <c r="G35" s="2">
        <v>4</v>
      </c>
      <c r="H35" s="35">
        <v>6.6666666666666666E-2</v>
      </c>
      <c r="I35" s="2">
        <v>2062</v>
      </c>
      <c r="J35" s="2">
        <v>50</v>
      </c>
      <c r="K35" s="44">
        <v>2.4248302618816681E-2</v>
      </c>
      <c r="L35" s="2">
        <v>2907</v>
      </c>
      <c r="M35" s="2">
        <v>66</v>
      </c>
      <c r="N35" s="32">
        <v>2.2703818369453045E-2</v>
      </c>
      <c r="P35" s="1" t="s">
        <v>36</v>
      </c>
      <c r="Q35" s="2">
        <v>66</v>
      </c>
      <c r="R35" s="2">
        <v>0</v>
      </c>
      <c r="S35" s="2">
        <v>66</v>
      </c>
    </row>
    <row r="36" spans="1:19" x14ac:dyDescent="0.25">
      <c r="A36" s="1" t="s">
        <v>209</v>
      </c>
      <c r="B36" s="1" t="s">
        <v>32</v>
      </c>
      <c r="C36" s="2">
        <v>1361.5</v>
      </c>
      <c r="D36" s="2">
        <v>54</v>
      </c>
      <c r="E36" s="33">
        <v>3.966213734851267E-2</v>
      </c>
      <c r="F36" s="2">
        <v>153.75</v>
      </c>
      <c r="G36" s="2">
        <v>10</v>
      </c>
      <c r="H36" s="35">
        <v>6.5040650406504072E-2</v>
      </c>
      <c r="I36" s="2">
        <v>1750</v>
      </c>
      <c r="J36" s="2">
        <v>16</v>
      </c>
      <c r="K36" s="44">
        <v>9.1428571428571435E-3</v>
      </c>
      <c r="L36" s="2">
        <v>3265.25</v>
      </c>
      <c r="M36" s="2">
        <v>80</v>
      </c>
      <c r="N36" s="32">
        <v>2.4500421100987674E-2</v>
      </c>
      <c r="P36" s="1" t="s">
        <v>32</v>
      </c>
      <c r="Q36" s="2">
        <v>80</v>
      </c>
      <c r="R36" s="2">
        <v>0</v>
      </c>
      <c r="S36" s="2">
        <v>80</v>
      </c>
    </row>
    <row r="37" spans="1:19" x14ac:dyDescent="0.25">
      <c r="A37" s="1" t="s">
        <v>212</v>
      </c>
      <c r="B37" s="1" t="s">
        <v>10</v>
      </c>
      <c r="C37" s="2">
        <v>16170.5</v>
      </c>
      <c r="D37" s="2">
        <v>521</v>
      </c>
      <c r="E37" s="33">
        <v>3.2219164527998514E-2</v>
      </c>
      <c r="F37" s="2">
        <v>1847.25</v>
      </c>
      <c r="G37" s="2">
        <v>67</v>
      </c>
      <c r="H37" s="35">
        <v>3.6270131276221411E-2</v>
      </c>
      <c r="I37" s="2">
        <v>35579</v>
      </c>
      <c r="J37" s="2">
        <v>1105</v>
      </c>
      <c r="K37" s="44">
        <v>3.1057646364428454E-2</v>
      </c>
      <c r="L37" s="2">
        <v>53596.75</v>
      </c>
      <c r="M37" s="2">
        <v>1693</v>
      </c>
      <c r="N37" s="32">
        <v>3.158773619669103E-2</v>
      </c>
      <c r="P37" s="1" t="s">
        <v>10</v>
      </c>
      <c r="Q37" s="2">
        <v>1693</v>
      </c>
      <c r="R37" s="2">
        <v>0</v>
      </c>
      <c r="S37" s="2">
        <v>1693</v>
      </c>
    </row>
    <row r="38" spans="1:19" x14ac:dyDescent="0.25">
      <c r="A38" s="1" t="s">
        <v>209</v>
      </c>
      <c r="B38" s="1" t="s">
        <v>22</v>
      </c>
      <c r="C38" s="2">
        <v>33304</v>
      </c>
      <c r="D38" s="2">
        <v>1146</v>
      </c>
      <c r="E38" s="33">
        <v>3.4410281047321641E-2</v>
      </c>
      <c r="F38" s="2">
        <v>3720</v>
      </c>
      <c r="G38" s="2">
        <v>262</v>
      </c>
      <c r="H38" s="35">
        <v>7.0430107526881724E-2</v>
      </c>
      <c r="I38" s="2">
        <v>58247</v>
      </c>
      <c r="J38" s="2">
        <v>3512</v>
      </c>
      <c r="K38" s="44">
        <v>6.0294950812917407E-2</v>
      </c>
      <c r="L38" s="2">
        <v>95271</v>
      </c>
      <c r="M38" s="2">
        <v>4920</v>
      </c>
      <c r="N38" s="32">
        <v>5.1642157634537264E-2</v>
      </c>
      <c r="P38" s="1" t="s">
        <v>22</v>
      </c>
      <c r="Q38" s="2">
        <v>4920</v>
      </c>
      <c r="R38" s="2">
        <v>0</v>
      </c>
      <c r="S38" s="2">
        <v>4920</v>
      </c>
    </row>
    <row r="39" spans="1:19" x14ac:dyDescent="0.25">
      <c r="A39" s="1" t="s">
        <v>212</v>
      </c>
      <c r="B39" s="1" t="s">
        <v>43</v>
      </c>
      <c r="C39" s="2">
        <v>3061.5</v>
      </c>
      <c r="D39" s="2">
        <v>32</v>
      </c>
      <c r="E39" s="33">
        <v>1.0452392617997713E-2</v>
      </c>
      <c r="F39" s="2">
        <v>342.75</v>
      </c>
      <c r="G39" s="2">
        <v>11</v>
      </c>
      <c r="H39" s="35">
        <v>3.2093362509117436E-2</v>
      </c>
      <c r="I39" s="2">
        <v>7711</v>
      </c>
      <c r="J39" s="2">
        <v>118</v>
      </c>
      <c r="K39" s="44">
        <v>1.5302814161587342E-2</v>
      </c>
      <c r="L39" s="2">
        <v>11115.25</v>
      </c>
      <c r="M39" s="2">
        <v>161</v>
      </c>
      <c r="N39" s="32">
        <v>1.44846044848294E-2</v>
      </c>
      <c r="P39" s="1" t="s">
        <v>43</v>
      </c>
      <c r="Q39" s="2">
        <v>161</v>
      </c>
      <c r="R39" s="2">
        <v>0</v>
      </c>
      <c r="S39" s="2">
        <v>161</v>
      </c>
    </row>
    <row r="40" spans="1:19" x14ac:dyDescent="0.25">
      <c r="A40" s="1" t="s">
        <v>211</v>
      </c>
      <c r="B40" s="1" t="s">
        <v>27</v>
      </c>
      <c r="C40" s="2">
        <v>10397.5</v>
      </c>
      <c r="D40" s="2">
        <v>281</v>
      </c>
      <c r="E40" s="33">
        <v>2.7025727338302476E-2</v>
      </c>
      <c r="F40" s="2">
        <v>1190.25</v>
      </c>
      <c r="G40" s="2">
        <v>61</v>
      </c>
      <c r="H40" s="35">
        <v>5.1249737450115525E-2</v>
      </c>
      <c r="I40" s="2">
        <v>23196</v>
      </c>
      <c r="J40" s="2">
        <v>994</v>
      </c>
      <c r="K40" s="44">
        <v>4.2852215899292979E-2</v>
      </c>
      <c r="L40" s="2">
        <v>34783.75</v>
      </c>
      <c r="M40" s="2">
        <v>1336</v>
      </c>
      <c r="N40" s="32">
        <v>3.8408739713228161E-2</v>
      </c>
      <c r="P40" s="1" t="s">
        <v>27</v>
      </c>
      <c r="Q40" s="2">
        <v>1336</v>
      </c>
      <c r="R40" s="2">
        <v>0</v>
      </c>
      <c r="S40" s="2">
        <v>1336</v>
      </c>
    </row>
    <row r="41" spans="1:19" x14ac:dyDescent="0.25">
      <c r="A41" s="1" t="s">
        <v>210</v>
      </c>
      <c r="B41" s="1" t="s">
        <v>46</v>
      </c>
      <c r="C41" s="2">
        <v>2657.5</v>
      </c>
      <c r="D41" s="2">
        <v>13</v>
      </c>
      <c r="E41" s="33">
        <v>4.8918156161806212E-3</v>
      </c>
      <c r="F41" s="2">
        <v>296.25</v>
      </c>
      <c r="G41" s="2">
        <v>1</v>
      </c>
      <c r="H41" s="35">
        <v>3.3755274261603376E-3</v>
      </c>
      <c r="I41" s="2">
        <v>4822</v>
      </c>
      <c r="J41" s="2">
        <v>114</v>
      </c>
      <c r="K41" s="44">
        <v>2.3641642472003319E-2</v>
      </c>
      <c r="L41" s="2">
        <v>7775.75</v>
      </c>
      <c r="M41" s="2">
        <v>128</v>
      </c>
      <c r="N41" s="32">
        <v>1.6461434588303379E-2</v>
      </c>
      <c r="P41" s="1" t="s">
        <v>46</v>
      </c>
      <c r="Q41" s="2">
        <v>128</v>
      </c>
      <c r="R41" s="2">
        <v>0</v>
      </c>
      <c r="S41" s="2">
        <v>128</v>
      </c>
    </row>
    <row r="42" spans="1:19" x14ac:dyDescent="0.25">
      <c r="A42" s="1" t="s">
        <v>209</v>
      </c>
      <c r="B42" s="1" t="s">
        <v>34</v>
      </c>
      <c r="C42" s="2">
        <v>1053.5</v>
      </c>
      <c r="D42" s="2">
        <v>23</v>
      </c>
      <c r="E42" s="33">
        <v>2.1831988609397248E-2</v>
      </c>
      <c r="F42" s="2">
        <v>120.75</v>
      </c>
      <c r="G42" s="2">
        <v>6</v>
      </c>
      <c r="H42" s="35">
        <v>4.9689440993788817E-2</v>
      </c>
      <c r="I42" s="2">
        <v>2246</v>
      </c>
      <c r="J42" s="2">
        <v>65</v>
      </c>
      <c r="K42" s="44">
        <v>2.8940338379341051E-2</v>
      </c>
      <c r="L42" s="2">
        <v>3420.25</v>
      </c>
      <c r="M42" s="2">
        <v>94</v>
      </c>
      <c r="N42" s="32">
        <v>2.7483371098603902E-2</v>
      </c>
      <c r="P42" s="1" t="s">
        <v>34</v>
      </c>
      <c r="Q42" s="2">
        <v>94</v>
      </c>
      <c r="R42" s="2">
        <v>0</v>
      </c>
      <c r="S42" s="2">
        <v>94</v>
      </c>
    </row>
    <row r="43" spans="1:19" x14ac:dyDescent="0.25">
      <c r="A43" s="1" t="s">
        <v>212</v>
      </c>
      <c r="B43" s="1" t="s">
        <v>69</v>
      </c>
      <c r="C43" s="2">
        <v>458.5</v>
      </c>
      <c r="D43" s="2">
        <v>20</v>
      </c>
      <c r="E43" s="33">
        <v>4.3620501635768812E-2</v>
      </c>
      <c r="F43" s="2">
        <v>47.25</v>
      </c>
      <c r="G43" s="2">
        <v>2</v>
      </c>
      <c r="H43" s="35">
        <v>4.2328042328042326E-2</v>
      </c>
      <c r="I43" s="2">
        <v>905</v>
      </c>
      <c r="J43" s="2">
        <v>43</v>
      </c>
      <c r="K43" s="44">
        <v>4.7513812154696133E-2</v>
      </c>
      <c r="L43" s="2">
        <v>1410.75</v>
      </c>
      <c r="M43" s="2">
        <v>65</v>
      </c>
      <c r="N43" s="32">
        <v>4.6074782916888178E-2</v>
      </c>
      <c r="P43" s="1" t="s">
        <v>69</v>
      </c>
      <c r="Q43" s="2">
        <v>65</v>
      </c>
      <c r="R43" s="2">
        <v>0</v>
      </c>
      <c r="S43" s="2">
        <v>65</v>
      </c>
    </row>
    <row r="44" spans="1:19" x14ac:dyDescent="0.25">
      <c r="A44" s="1" t="s">
        <v>209</v>
      </c>
      <c r="B44" s="1" t="s">
        <v>23</v>
      </c>
      <c r="C44" s="2">
        <v>2902</v>
      </c>
      <c r="D44" s="2">
        <v>143</v>
      </c>
      <c r="E44" s="33">
        <v>4.9276361130254999E-2</v>
      </c>
      <c r="F44" s="2">
        <v>313.5</v>
      </c>
      <c r="G44" s="2">
        <v>14</v>
      </c>
      <c r="H44" s="35">
        <v>4.4657097288676235E-2</v>
      </c>
      <c r="I44" s="2">
        <v>6954</v>
      </c>
      <c r="J44" s="2">
        <v>525</v>
      </c>
      <c r="K44" s="44">
        <v>7.5496117342536667E-2</v>
      </c>
      <c r="L44" s="2">
        <v>10169.5</v>
      </c>
      <c r="M44" s="2">
        <v>682</v>
      </c>
      <c r="N44" s="32">
        <v>6.7063277447268796E-2</v>
      </c>
      <c r="P44" s="1" t="s">
        <v>23</v>
      </c>
      <c r="Q44" s="2">
        <v>682</v>
      </c>
      <c r="R44" s="2">
        <v>23</v>
      </c>
      <c r="S44" s="2">
        <v>705</v>
      </c>
    </row>
    <row r="45" spans="1:19" x14ac:dyDescent="0.25">
      <c r="A45" s="1" t="s">
        <v>212</v>
      </c>
      <c r="B45" s="1" t="s">
        <v>41</v>
      </c>
      <c r="C45" s="2">
        <v>570</v>
      </c>
      <c r="D45" s="2">
        <v>35</v>
      </c>
      <c r="E45" s="33">
        <v>6.1403508771929821E-2</v>
      </c>
      <c r="F45" s="2">
        <v>73.5</v>
      </c>
      <c r="G45" s="2">
        <v>24</v>
      </c>
      <c r="H45" s="35">
        <v>0.32653061224489793</v>
      </c>
      <c r="I45" s="2">
        <v>1208</v>
      </c>
      <c r="J45" s="2">
        <v>91</v>
      </c>
      <c r="K45" s="44">
        <v>7.5331125827814566E-2</v>
      </c>
      <c r="L45" s="2">
        <v>1851.5</v>
      </c>
      <c r="M45" s="2">
        <v>150</v>
      </c>
      <c r="N45" s="32">
        <v>8.1015392924655691E-2</v>
      </c>
      <c r="P45" s="1" t="s">
        <v>41</v>
      </c>
      <c r="Q45" s="2">
        <v>150</v>
      </c>
      <c r="R45" s="2">
        <v>0</v>
      </c>
      <c r="S45" s="2">
        <v>150</v>
      </c>
    </row>
    <row r="46" spans="1:19" x14ac:dyDescent="0.25">
      <c r="A46" s="1" t="s">
        <v>210</v>
      </c>
      <c r="B46" s="1" t="s">
        <v>79</v>
      </c>
      <c r="C46" s="2">
        <v>1832</v>
      </c>
      <c r="D46" s="2">
        <v>9</v>
      </c>
      <c r="E46" s="33">
        <v>4.9126637554585155E-3</v>
      </c>
      <c r="F46" s="2">
        <v>192</v>
      </c>
      <c r="G46" s="2">
        <v>5</v>
      </c>
      <c r="H46" s="35">
        <v>2.6041666666666668E-2</v>
      </c>
      <c r="I46" s="2">
        <v>4469</v>
      </c>
      <c r="J46" s="2">
        <v>48</v>
      </c>
      <c r="K46" s="44">
        <v>1.074065786529425E-2</v>
      </c>
      <c r="L46" s="2">
        <v>6493</v>
      </c>
      <c r="M46" s="2">
        <v>62</v>
      </c>
      <c r="N46" s="32">
        <v>9.548744802094564E-3</v>
      </c>
      <c r="P46" s="1" t="s">
        <v>79</v>
      </c>
      <c r="Q46" s="2">
        <v>62</v>
      </c>
      <c r="R46" s="2">
        <v>0</v>
      </c>
      <c r="S46" s="2">
        <v>62</v>
      </c>
    </row>
    <row r="47" spans="1:19" x14ac:dyDescent="0.25">
      <c r="A47" s="1" t="s">
        <v>209</v>
      </c>
      <c r="B47" s="1" t="s">
        <v>47</v>
      </c>
      <c r="C47" s="2">
        <v>1502</v>
      </c>
      <c r="D47" s="2">
        <v>90</v>
      </c>
      <c r="E47" s="33">
        <v>5.9920106524633823E-2</v>
      </c>
      <c r="F47" s="2">
        <v>157.5</v>
      </c>
      <c r="G47" s="2">
        <v>30</v>
      </c>
      <c r="H47" s="35">
        <v>0.19047619047619047</v>
      </c>
      <c r="I47" s="2">
        <v>3640</v>
      </c>
      <c r="J47" s="2">
        <v>277</v>
      </c>
      <c r="K47" s="44">
        <v>7.6098901098901092E-2</v>
      </c>
      <c r="L47" s="2">
        <v>5299.5</v>
      </c>
      <c r="M47" s="2">
        <v>397</v>
      </c>
      <c r="N47" s="32">
        <v>7.4912727615812816E-2</v>
      </c>
      <c r="P47" s="1" t="s">
        <v>47</v>
      </c>
      <c r="Q47" s="2">
        <v>397</v>
      </c>
      <c r="R47" s="2">
        <v>0</v>
      </c>
      <c r="S47" s="2">
        <v>397</v>
      </c>
    </row>
    <row r="48" spans="1:19" x14ac:dyDescent="0.25">
      <c r="A48" s="1" t="s">
        <v>211</v>
      </c>
      <c r="B48" s="1" t="s">
        <v>76</v>
      </c>
      <c r="C48" s="2">
        <v>958.5</v>
      </c>
      <c r="D48" s="2">
        <v>0</v>
      </c>
      <c r="E48" s="33">
        <v>0</v>
      </c>
      <c r="F48" s="2">
        <v>107.25</v>
      </c>
      <c r="G48" s="2">
        <v>0</v>
      </c>
      <c r="H48" s="35">
        <v>0</v>
      </c>
      <c r="I48" s="2">
        <v>2095</v>
      </c>
      <c r="J48" s="2">
        <v>0</v>
      </c>
      <c r="K48" s="44">
        <v>0</v>
      </c>
      <c r="L48" s="2">
        <v>3160.75</v>
      </c>
      <c r="M48" s="2">
        <v>0</v>
      </c>
      <c r="N48" s="32">
        <v>0</v>
      </c>
      <c r="P48" s="1" t="s">
        <v>76</v>
      </c>
      <c r="Q48" s="2">
        <v>0</v>
      </c>
      <c r="R48" s="2">
        <v>0</v>
      </c>
      <c r="S48" s="2">
        <v>0</v>
      </c>
    </row>
    <row r="49" spans="1:19" x14ac:dyDescent="0.25">
      <c r="A49" s="1" t="s">
        <v>212</v>
      </c>
      <c r="B49" s="1" t="s">
        <v>74</v>
      </c>
      <c r="C49" s="2">
        <v>2810</v>
      </c>
      <c r="D49" s="2">
        <v>30</v>
      </c>
      <c r="E49" s="33">
        <v>1.0676156583629894E-2</v>
      </c>
      <c r="F49" s="2">
        <v>307.5</v>
      </c>
      <c r="G49" s="2">
        <v>7</v>
      </c>
      <c r="H49" s="35">
        <v>2.2764227642276424E-2</v>
      </c>
      <c r="I49" s="2">
        <v>5838</v>
      </c>
      <c r="J49" s="2">
        <v>108</v>
      </c>
      <c r="K49" s="44">
        <v>1.8499486125385406E-2</v>
      </c>
      <c r="L49" s="2">
        <v>8955.5</v>
      </c>
      <c r="M49" s="2">
        <v>145</v>
      </c>
      <c r="N49" s="32">
        <v>1.6191167439003964E-2</v>
      </c>
      <c r="P49" s="1" t="s">
        <v>74</v>
      </c>
      <c r="Q49" s="2">
        <v>145</v>
      </c>
      <c r="R49" s="2">
        <v>0</v>
      </c>
      <c r="S49" s="2">
        <v>145</v>
      </c>
    </row>
    <row r="50" spans="1:19" x14ac:dyDescent="0.25">
      <c r="A50" s="1" t="s">
        <v>209</v>
      </c>
      <c r="B50" s="1" t="s">
        <v>14</v>
      </c>
      <c r="C50" s="2">
        <v>11269.5</v>
      </c>
      <c r="D50" s="2">
        <v>18</v>
      </c>
      <c r="E50" s="33">
        <v>1.5972314654598696E-3</v>
      </c>
      <c r="F50" s="2">
        <v>1329.75</v>
      </c>
      <c r="G50" s="2">
        <v>12</v>
      </c>
      <c r="H50" s="35">
        <v>9.0242526790750149E-3</v>
      </c>
      <c r="I50" s="2">
        <v>23821</v>
      </c>
      <c r="J50" s="2">
        <v>160</v>
      </c>
      <c r="K50" s="44">
        <v>6.7167625204651357E-3</v>
      </c>
      <c r="L50" s="2">
        <v>36420.25</v>
      </c>
      <c r="M50" s="2">
        <v>190</v>
      </c>
      <c r="N50" s="32">
        <v>5.2168779731056212E-3</v>
      </c>
      <c r="P50" s="1" t="s">
        <v>14</v>
      </c>
      <c r="Q50" s="2">
        <v>190</v>
      </c>
      <c r="R50" s="2">
        <v>0</v>
      </c>
      <c r="S50" s="2">
        <v>190</v>
      </c>
    </row>
    <row r="51" spans="1:19" x14ac:dyDescent="0.25">
      <c r="A51" s="1" t="s">
        <v>209</v>
      </c>
      <c r="B51" s="1" t="s">
        <v>33</v>
      </c>
      <c r="C51" s="2">
        <v>2488.5</v>
      </c>
      <c r="D51" s="2">
        <v>72</v>
      </c>
      <c r="E51" s="33">
        <v>2.8933092224231464E-2</v>
      </c>
      <c r="F51" s="2">
        <v>264.75</v>
      </c>
      <c r="G51" s="2">
        <v>12</v>
      </c>
      <c r="H51" s="35">
        <v>4.5325779036827198E-2</v>
      </c>
      <c r="I51" s="2">
        <v>4104</v>
      </c>
      <c r="J51" s="2">
        <v>102</v>
      </c>
      <c r="K51" s="44">
        <v>2.4853801169590642E-2</v>
      </c>
      <c r="L51" s="2">
        <v>6857.25</v>
      </c>
      <c r="M51" s="2">
        <v>186</v>
      </c>
      <c r="N51" s="32">
        <v>2.7124576178497211E-2</v>
      </c>
      <c r="P51" s="1" t="s">
        <v>33</v>
      </c>
      <c r="Q51" s="2">
        <v>186</v>
      </c>
      <c r="R51" s="2">
        <v>0</v>
      </c>
      <c r="S51" s="2">
        <v>186</v>
      </c>
    </row>
    <row r="52" spans="1:19" x14ac:dyDescent="0.25">
      <c r="A52" s="1" t="s">
        <v>209</v>
      </c>
      <c r="B52" s="1" t="s">
        <v>5</v>
      </c>
      <c r="C52" s="2">
        <v>1019</v>
      </c>
      <c r="D52" s="2">
        <v>59</v>
      </c>
      <c r="E52" s="33">
        <v>5.7899901864573111E-2</v>
      </c>
      <c r="F52" s="2">
        <v>105</v>
      </c>
      <c r="G52" s="2">
        <v>21</v>
      </c>
      <c r="H52" s="35">
        <v>0.2</v>
      </c>
      <c r="I52" s="2">
        <v>2251</v>
      </c>
      <c r="J52" s="2">
        <v>124</v>
      </c>
      <c r="K52" s="44">
        <v>5.5086628165259888E-2</v>
      </c>
      <c r="L52" s="2">
        <v>3375</v>
      </c>
      <c r="M52" s="2">
        <v>204</v>
      </c>
      <c r="N52" s="32">
        <v>6.0444444444444446E-2</v>
      </c>
      <c r="P52" s="1" t="s">
        <v>5</v>
      </c>
      <c r="Q52" s="2">
        <v>204</v>
      </c>
      <c r="R52" s="2">
        <v>0</v>
      </c>
      <c r="S52" s="2">
        <v>204</v>
      </c>
    </row>
    <row r="53" spans="1:19" x14ac:dyDescent="0.25">
      <c r="A53" s="1" t="s">
        <v>212</v>
      </c>
      <c r="B53" s="1" t="s">
        <v>66</v>
      </c>
      <c r="C53" s="2">
        <v>979.5</v>
      </c>
      <c r="D53" s="2">
        <v>44</v>
      </c>
      <c r="E53" s="33">
        <v>4.4920877998979071E-2</v>
      </c>
      <c r="F53" s="2">
        <v>101.25</v>
      </c>
      <c r="G53" s="2">
        <v>1</v>
      </c>
      <c r="H53" s="35">
        <v>9.876543209876543E-3</v>
      </c>
      <c r="I53" s="2">
        <v>1472</v>
      </c>
      <c r="J53" s="2">
        <v>15</v>
      </c>
      <c r="K53" s="44">
        <v>1.0190217391304348E-2</v>
      </c>
      <c r="L53" s="2">
        <v>2552.75</v>
      </c>
      <c r="M53" s="2">
        <v>60</v>
      </c>
      <c r="N53" s="32">
        <v>2.3504064244442267E-2</v>
      </c>
      <c r="P53" s="1" t="s">
        <v>66</v>
      </c>
      <c r="Q53" s="2">
        <v>60</v>
      </c>
      <c r="R53" s="2">
        <v>0</v>
      </c>
      <c r="S53" s="2">
        <v>60</v>
      </c>
    </row>
    <row r="54" spans="1:19" x14ac:dyDescent="0.25">
      <c r="A54" s="1" t="s">
        <v>212</v>
      </c>
      <c r="B54" s="1" t="s">
        <v>37</v>
      </c>
      <c r="C54" s="2">
        <v>876.5</v>
      </c>
      <c r="D54" s="2">
        <v>36</v>
      </c>
      <c r="E54" s="33">
        <v>4.1072447233314317E-2</v>
      </c>
      <c r="F54" s="2">
        <v>90.75</v>
      </c>
      <c r="G54" s="2">
        <v>14</v>
      </c>
      <c r="H54" s="35">
        <v>0.15426997245179064</v>
      </c>
      <c r="I54" s="2">
        <v>2718</v>
      </c>
      <c r="J54" s="2">
        <v>135</v>
      </c>
      <c r="K54" s="44">
        <v>4.9668874172185427E-2</v>
      </c>
      <c r="L54" s="2">
        <v>3685.25</v>
      </c>
      <c r="M54" s="2">
        <v>185</v>
      </c>
      <c r="N54" s="32">
        <v>5.0200122108405132E-2</v>
      </c>
      <c r="P54" s="1" t="s">
        <v>37</v>
      </c>
      <c r="Q54" s="2">
        <v>185</v>
      </c>
      <c r="R54" s="2">
        <v>21</v>
      </c>
      <c r="S54" s="2">
        <v>206</v>
      </c>
    </row>
    <row r="55" spans="1:19" x14ac:dyDescent="0.25">
      <c r="A55" s="1" t="s">
        <v>212</v>
      </c>
      <c r="B55" s="1" t="s">
        <v>62</v>
      </c>
      <c r="C55" s="2">
        <v>1375.5</v>
      </c>
      <c r="D55" s="2">
        <v>138</v>
      </c>
      <c r="E55" s="33">
        <v>0.10032715376226826</v>
      </c>
      <c r="F55" s="2">
        <v>150.75</v>
      </c>
      <c r="G55" s="2">
        <v>24</v>
      </c>
      <c r="H55" s="35">
        <v>0.15920398009950248</v>
      </c>
      <c r="I55" s="2">
        <v>2127</v>
      </c>
      <c r="J55" s="2">
        <v>225</v>
      </c>
      <c r="K55" s="44">
        <v>0.10578279266572638</v>
      </c>
      <c r="L55" s="2">
        <v>3653.25</v>
      </c>
      <c r="M55" s="2">
        <v>387</v>
      </c>
      <c r="N55" s="32">
        <v>0.10593307329090536</v>
      </c>
      <c r="P55" s="1" t="s">
        <v>62</v>
      </c>
      <c r="Q55" s="2">
        <v>387</v>
      </c>
      <c r="R55" s="2">
        <v>0</v>
      </c>
      <c r="S55" s="2">
        <v>387</v>
      </c>
    </row>
    <row r="56" spans="1:19" x14ac:dyDescent="0.25">
      <c r="A56" s="1" t="s">
        <v>209</v>
      </c>
      <c r="B56" s="1" t="s">
        <v>17</v>
      </c>
      <c r="C56" s="2">
        <v>970</v>
      </c>
      <c r="D56" s="2">
        <v>9</v>
      </c>
      <c r="E56" s="33">
        <v>9.2783505154639175E-3</v>
      </c>
      <c r="F56" s="2">
        <v>108</v>
      </c>
      <c r="G56" s="2">
        <v>3</v>
      </c>
      <c r="H56" s="35">
        <v>2.7777777777777776E-2</v>
      </c>
      <c r="I56" s="2">
        <v>3340</v>
      </c>
      <c r="J56" s="2">
        <v>65</v>
      </c>
      <c r="K56" s="44">
        <v>1.9461077844311378E-2</v>
      </c>
      <c r="L56" s="2">
        <v>4418</v>
      </c>
      <c r="M56" s="2">
        <v>77</v>
      </c>
      <c r="N56" s="32">
        <v>1.7428700769578996E-2</v>
      </c>
      <c r="P56" s="1" t="s">
        <v>17</v>
      </c>
      <c r="Q56" s="2">
        <v>77</v>
      </c>
      <c r="R56" s="2">
        <v>0</v>
      </c>
      <c r="S56" s="2">
        <v>77</v>
      </c>
    </row>
    <row r="57" spans="1:19" x14ac:dyDescent="0.25">
      <c r="A57" s="1" t="s">
        <v>212</v>
      </c>
      <c r="B57" s="1" t="s">
        <v>58</v>
      </c>
      <c r="C57" s="2">
        <v>3912.5</v>
      </c>
      <c r="D57" s="2">
        <v>22</v>
      </c>
      <c r="E57" s="33">
        <v>5.6230031948881791E-3</v>
      </c>
      <c r="F57" s="2">
        <v>434.25</v>
      </c>
      <c r="G57" s="2">
        <v>5</v>
      </c>
      <c r="H57" s="35">
        <v>1.1514104778353483E-2</v>
      </c>
      <c r="I57" s="2">
        <v>7172</v>
      </c>
      <c r="J57" s="2">
        <v>92</v>
      </c>
      <c r="K57" s="44">
        <v>1.2827663134411601E-2</v>
      </c>
      <c r="L57" s="2">
        <v>11518.75</v>
      </c>
      <c r="M57" s="2">
        <v>119</v>
      </c>
      <c r="N57" s="32">
        <v>1.0330982094411287E-2</v>
      </c>
      <c r="P57" s="1" t="s">
        <v>58</v>
      </c>
      <c r="Q57" s="2">
        <v>119</v>
      </c>
      <c r="R57" s="2">
        <v>0</v>
      </c>
      <c r="S57" s="2">
        <v>119</v>
      </c>
    </row>
    <row r="58" spans="1:19" x14ac:dyDescent="0.25">
      <c r="A58" s="1" t="s">
        <v>209</v>
      </c>
      <c r="B58" s="1" t="s">
        <v>77</v>
      </c>
      <c r="C58" s="2">
        <v>814</v>
      </c>
      <c r="D58" s="2">
        <v>7</v>
      </c>
      <c r="E58" s="33">
        <v>8.5995085995085995E-3</v>
      </c>
      <c r="F58" s="2">
        <v>100.5</v>
      </c>
      <c r="G58" s="2">
        <v>3</v>
      </c>
      <c r="H58" s="35">
        <v>2.9850746268656716E-2</v>
      </c>
      <c r="I58" s="2">
        <v>2492</v>
      </c>
      <c r="J58" s="2">
        <v>28</v>
      </c>
      <c r="K58" s="44">
        <v>1.1235955056179775E-2</v>
      </c>
      <c r="L58" s="2">
        <v>3406.5</v>
      </c>
      <c r="M58" s="2">
        <v>38</v>
      </c>
      <c r="N58" s="32">
        <v>1.115514457654484E-2</v>
      </c>
      <c r="P58" s="1" t="s">
        <v>77</v>
      </c>
      <c r="Q58" s="2">
        <v>38</v>
      </c>
      <c r="R58" s="2">
        <v>0</v>
      </c>
      <c r="S58" s="2">
        <v>38</v>
      </c>
    </row>
    <row r="59" spans="1:19" x14ac:dyDescent="0.25">
      <c r="A59" s="1" t="s">
        <v>212</v>
      </c>
      <c r="B59" s="1" t="s">
        <v>35</v>
      </c>
      <c r="C59" s="2">
        <v>2977.5</v>
      </c>
      <c r="D59" s="2">
        <v>113</v>
      </c>
      <c r="E59" s="33">
        <v>3.7951301427371957E-2</v>
      </c>
      <c r="F59" s="2">
        <v>362.25</v>
      </c>
      <c r="G59" s="2">
        <v>12</v>
      </c>
      <c r="H59" s="35">
        <v>3.3126293995859216E-2</v>
      </c>
      <c r="I59" s="2">
        <v>4734</v>
      </c>
      <c r="J59" s="2">
        <v>154</v>
      </c>
      <c r="K59" s="44">
        <v>3.2530629488804391E-2</v>
      </c>
      <c r="L59" s="2">
        <v>8073.75</v>
      </c>
      <c r="M59" s="2">
        <v>279</v>
      </c>
      <c r="N59" s="32">
        <v>3.455643288434742E-2</v>
      </c>
      <c r="P59" s="1" t="s">
        <v>35</v>
      </c>
      <c r="Q59" s="2">
        <v>279</v>
      </c>
      <c r="R59" s="2">
        <v>0</v>
      </c>
      <c r="S59" s="2">
        <v>279</v>
      </c>
    </row>
    <row r="60" spans="1:19" x14ac:dyDescent="0.25">
      <c r="A60" s="1" t="s">
        <v>210</v>
      </c>
      <c r="B60" s="1" t="s">
        <v>54</v>
      </c>
      <c r="C60" s="2">
        <v>3212</v>
      </c>
      <c r="D60" s="2">
        <v>46</v>
      </c>
      <c r="E60" s="33">
        <v>1.4321295143212951E-2</v>
      </c>
      <c r="F60" s="2">
        <v>370.5</v>
      </c>
      <c r="G60" s="2">
        <v>11</v>
      </c>
      <c r="H60" s="35">
        <v>2.9689608636977057E-2</v>
      </c>
      <c r="I60" s="2">
        <v>4062</v>
      </c>
      <c r="J60" s="2">
        <v>62</v>
      </c>
      <c r="K60" s="44">
        <v>1.5263417035942885E-2</v>
      </c>
      <c r="L60" s="2">
        <v>7644.5</v>
      </c>
      <c r="M60" s="2">
        <v>119</v>
      </c>
      <c r="N60" s="32">
        <v>1.5566747334685068E-2</v>
      </c>
      <c r="P60" s="1" t="s">
        <v>54</v>
      </c>
      <c r="Q60" s="2">
        <v>119</v>
      </c>
      <c r="R60" s="2">
        <v>0</v>
      </c>
      <c r="S60" s="2">
        <v>119</v>
      </c>
    </row>
    <row r="61" spans="1:19" x14ac:dyDescent="0.25">
      <c r="A61" s="1" t="s">
        <v>212</v>
      </c>
      <c r="B61" s="1" t="s">
        <v>11</v>
      </c>
      <c r="C61" s="2">
        <v>1028</v>
      </c>
      <c r="D61" s="2">
        <v>42</v>
      </c>
      <c r="E61" s="33">
        <v>4.085603112840467E-2</v>
      </c>
      <c r="F61" s="2">
        <v>124.5</v>
      </c>
      <c r="G61" s="2">
        <v>4</v>
      </c>
      <c r="H61" s="35">
        <v>3.2128514056224897E-2</v>
      </c>
      <c r="I61" s="2">
        <v>2469</v>
      </c>
      <c r="J61" s="2">
        <v>119</v>
      </c>
      <c r="K61" s="44">
        <v>4.8197650870797894E-2</v>
      </c>
      <c r="L61" s="2">
        <v>3621.5</v>
      </c>
      <c r="M61" s="2">
        <v>165</v>
      </c>
      <c r="N61" s="32">
        <v>4.5561231533894797E-2</v>
      </c>
      <c r="P61" s="1" t="s">
        <v>11</v>
      </c>
      <c r="Q61" s="2">
        <v>165</v>
      </c>
      <c r="R61" s="2">
        <v>71</v>
      </c>
      <c r="S61" s="2">
        <v>236</v>
      </c>
    </row>
    <row r="62" spans="1:19" x14ac:dyDescent="0.25">
      <c r="A62" s="1" t="s">
        <v>209</v>
      </c>
      <c r="B62" s="1" t="s">
        <v>20</v>
      </c>
      <c r="C62" s="2">
        <v>1114</v>
      </c>
      <c r="D62" s="2">
        <v>28</v>
      </c>
      <c r="E62" s="33">
        <v>2.5134649910233394E-2</v>
      </c>
      <c r="F62" s="2">
        <v>144</v>
      </c>
      <c r="G62" s="2">
        <v>6</v>
      </c>
      <c r="H62" s="35">
        <v>4.1666666666666664E-2</v>
      </c>
      <c r="I62" s="2">
        <v>3156</v>
      </c>
      <c r="J62" s="2">
        <v>10</v>
      </c>
      <c r="K62" s="44">
        <v>3.1685678073510772E-3</v>
      </c>
      <c r="L62" s="2">
        <v>4414</v>
      </c>
      <c r="M62" s="2">
        <v>44</v>
      </c>
      <c r="N62" s="32">
        <v>9.9682827367467142E-3</v>
      </c>
      <c r="P62" s="1" t="s">
        <v>20</v>
      </c>
      <c r="Q62" s="2">
        <v>44</v>
      </c>
      <c r="R62" s="2">
        <v>0</v>
      </c>
      <c r="S62" s="2">
        <v>44</v>
      </c>
    </row>
    <row r="63" spans="1:19" x14ac:dyDescent="0.25">
      <c r="A63" s="1" t="s">
        <v>209</v>
      </c>
      <c r="B63" s="1" t="s">
        <v>80</v>
      </c>
      <c r="C63" s="2">
        <v>757.5</v>
      </c>
      <c r="D63" s="2">
        <v>9</v>
      </c>
      <c r="E63" s="33">
        <v>1.1881188118811881E-2</v>
      </c>
      <c r="F63" s="2">
        <v>78.75</v>
      </c>
      <c r="G63" s="2">
        <v>12</v>
      </c>
      <c r="H63" s="35">
        <v>0.15238095238095239</v>
      </c>
      <c r="I63" s="2">
        <v>2618</v>
      </c>
      <c r="J63" s="2">
        <v>44</v>
      </c>
      <c r="K63" s="44">
        <v>1.680672268907563E-2</v>
      </c>
      <c r="L63" s="2">
        <v>3454.25</v>
      </c>
      <c r="M63" s="2">
        <v>65</v>
      </c>
      <c r="N63" s="32">
        <v>1.8817398856481145E-2</v>
      </c>
      <c r="P63" s="1" t="s">
        <v>80</v>
      </c>
      <c r="Q63" s="2">
        <v>65</v>
      </c>
      <c r="R63" s="2">
        <v>0</v>
      </c>
      <c r="S63" s="2">
        <v>65</v>
      </c>
    </row>
    <row r="64" spans="1:19" x14ac:dyDescent="0.25">
      <c r="A64" s="1" t="s">
        <v>211</v>
      </c>
      <c r="B64" s="1" t="s">
        <v>4</v>
      </c>
      <c r="C64" s="2">
        <v>17347</v>
      </c>
      <c r="D64" s="2">
        <v>633</v>
      </c>
      <c r="E64" s="33">
        <v>3.6490459445437252E-2</v>
      </c>
      <c r="F64" s="2">
        <v>1971</v>
      </c>
      <c r="G64" s="2">
        <v>156</v>
      </c>
      <c r="H64" s="35">
        <v>7.9147640791476404E-2</v>
      </c>
      <c r="I64" s="2">
        <v>23591</v>
      </c>
      <c r="J64" s="2">
        <v>2005</v>
      </c>
      <c r="K64" s="44">
        <v>8.4990038574032464E-2</v>
      </c>
      <c r="L64" s="2">
        <v>42909</v>
      </c>
      <c r="M64" s="2">
        <v>2794</v>
      </c>
      <c r="N64" s="32">
        <v>6.5114544734204943E-2</v>
      </c>
      <c r="P64" s="1" t="s">
        <v>4</v>
      </c>
      <c r="Q64" s="2">
        <v>2794</v>
      </c>
      <c r="R64" s="2">
        <v>8</v>
      </c>
      <c r="S64" s="2">
        <v>2802</v>
      </c>
    </row>
    <row r="65" spans="1:19" x14ac:dyDescent="0.25">
      <c r="A65" s="1" t="s">
        <v>211</v>
      </c>
      <c r="B65" s="1" t="s">
        <v>83</v>
      </c>
      <c r="C65" s="2">
        <v>1097</v>
      </c>
      <c r="D65" s="2">
        <v>75</v>
      </c>
      <c r="E65" s="33">
        <v>6.8368277119416593E-2</v>
      </c>
      <c r="F65" s="2">
        <v>124.5</v>
      </c>
      <c r="G65" s="2">
        <v>10</v>
      </c>
      <c r="H65" s="35">
        <v>8.0321285140562249E-2</v>
      </c>
      <c r="I65" s="2">
        <v>2666</v>
      </c>
      <c r="J65" s="2">
        <v>162</v>
      </c>
      <c r="K65" s="44">
        <v>6.0765191297824456E-2</v>
      </c>
      <c r="L65" s="2">
        <v>3887.5</v>
      </c>
      <c r="M65" s="2">
        <v>247</v>
      </c>
      <c r="N65" s="32">
        <v>6.3536977491961411E-2</v>
      </c>
      <c r="P65" s="1" t="s">
        <v>83</v>
      </c>
      <c r="Q65" s="2">
        <v>247</v>
      </c>
      <c r="R65" s="2">
        <v>0</v>
      </c>
      <c r="S65" s="2">
        <v>247</v>
      </c>
    </row>
    <row r="66" spans="1:19" x14ac:dyDescent="0.25">
      <c r="A66" s="1" t="s">
        <v>212</v>
      </c>
      <c r="B66" s="1" t="s">
        <v>40</v>
      </c>
      <c r="C66" s="2">
        <v>3871</v>
      </c>
      <c r="D66" s="2">
        <v>80</v>
      </c>
      <c r="E66" s="33">
        <v>2.0666494445879618E-2</v>
      </c>
      <c r="F66" s="2">
        <v>414</v>
      </c>
      <c r="G66" s="2">
        <v>22</v>
      </c>
      <c r="H66" s="35">
        <v>5.3140096618357488E-2</v>
      </c>
      <c r="I66" s="2">
        <v>8266</v>
      </c>
      <c r="J66" s="2">
        <v>320</v>
      </c>
      <c r="K66" s="44">
        <v>3.8712799419308011E-2</v>
      </c>
      <c r="L66" s="2">
        <v>12551</v>
      </c>
      <c r="M66" s="2">
        <v>422</v>
      </c>
      <c r="N66" s="32">
        <v>3.3622818898892522E-2</v>
      </c>
      <c r="P66" s="1" t="s">
        <v>40</v>
      </c>
      <c r="Q66" s="2">
        <v>422</v>
      </c>
      <c r="R66" s="2">
        <v>0</v>
      </c>
      <c r="S66" s="2">
        <v>422</v>
      </c>
    </row>
    <row r="67" spans="1:19" x14ac:dyDescent="0.25">
      <c r="A67" s="1" t="s">
        <v>209</v>
      </c>
      <c r="B67" s="1" t="s">
        <v>28</v>
      </c>
      <c r="C67" s="2">
        <v>1635</v>
      </c>
      <c r="D67" s="2">
        <v>41</v>
      </c>
      <c r="E67" s="33">
        <v>2.5076452599388378E-2</v>
      </c>
      <c r="F67" s="2">
        <v>178.5</v>
      </c>
      <c r="G67" s="2">
        <v>13</v>
      </c>
      <c r="H67" s="35">
        <v>7.2829131652661069E-2</v>
      </c>
      <c r="I67" s="2">
        <v>3036</v>
      </c>
      <c r="J67" s="2">
        <v>145</v>
      </c>
      <c r="K67" s="44">
        <v>4.7760210803689064E-2</v>
      </c>
      <c r="L67" s="2">
        <v>4849.5</v>
      </c>
      <c r="M67" s="2">
        <v>199</v>
      </c>
      <c r="N67" s="32">
        <v>4.1035158263738533E-2</v>
      </c>
      <c r="P67" s="1" t="s">
        <v>28</v>
      </c>
      <c r="Q67" s="2">
        <v>199</v>
      </c>
      <c r="R67" s="2">
        <v>0</v>
      </c>
      <c r="S67" s="2">
        <v>199</v>
      </c>
    </row>
    <row r="68" spans="1:19" x14ac:dyDescent="0.25">
      <c r="A68" s="1" t="s">
        <v>211</v>
      </c>
      <c r="B68" s="1" t="s">
        <v>75</v>
      </c>
      <c r="C68" s="2">
        <v>1025.5</v>
      </c>
      <c r="D68" s="2">
        <v>49</v>
      </c>
      <c r="E68" s="33">
        <v>4.778156996587031E-2</v>
      </c>
      <c r="F68" s="2">
        <v>123.75</v>
      </c>
      <c r="G68" s="2">
        <v>7</v>
      </c>
      <c r="H68" s="35">
        <v>5.6565656565656569E-2</v>
      </c>
      <c r="I68" s="2">
        <v>2624</v>
      </c>
      <c r="J68" s="2">
        <v>59</v>
      </c>
      <c r="K68" s="44">
        <v>2.2484756097560975E-2</v>
      </c>
      <c r="L68" s="2">
        <v>3773.25</v>
      </c>
      <c r="M68" s="2">
        <v>115</v>
      </c>
      <c r="N68" s="32">
        <v>3.0477704896309549E-2</v>
      </c>
      <c r="P68" s="1" t="s">
        <v>75</v>
      </c>
      <c r="Q68" s="2">
        <v>115</v>
      </c>
      <c r="R68" s="2">
        <v>0</v>
      </c>
      <c r="S68" s="2">
        <v>115</v>
      </c>
    </row>
    <row r="69" spans="1:19" x14ac:dyDescent="0.25">
      <c r="A69" s="1" t="s">
        <v>212</v>
      </c>
      <c r="B69" s="1" t="s">
        <v>56</v>
      </c>
      <c r="C69" s="2">
        <v>1851.5</v>
      </c>
      <c r="D69" s="2">
        <v>28</v>
      </c>
      <c r="E69" s="33">
        <v>1.5122873345935728E-2</v>
      </c>
      <c r="F69" s="2">
        <v>201.75</v>
      </c>
      <c r="G69" s="2">
        <v>5</v>
      </c>
      <c r="H69" s="35">
        <v>2.4783147459727387E-2</v>
      </c>
      <c r="I69" s="2">
        <v>5330</v>
      </c>
      <c r="J69" s="2">
        <v>45</v>
      </c>
      <c r="K69" s="44">
        <v>8.4427767354596627E-3</v>
      </c>
      <c r="L69" s="2">
        <v>7383.25</v>
      </c>
      <c r="M69" s="2">
        <v>78</v>
      </c>
      <c r="N69" s="32">
        <v>1.0564453323400941E-2</v>
      </c>
      <c r="P69" s="1" t="s">
        <v>56</v>
      </c>
      <c r="Q69" s="2">
        <v>78</v>
      </c>
      <c r="R69" s="2">
        <v>0</v>
      </c>
      <c r="S69" s="2">
        <v>78</v>
      </c>
    </row>
    <row r="70" spans="1:19" x14ac:dyDescent="0.25">
      <c r="A70" s="1" t="s">
        <v>210</v>
      </c>
      <c r="B70" s="1" t="s">
        <v>81</v>
      </c>
      <c r="C70" s="2">
        <v>1764</v>
      </c>
      <c r="D70" s="2">
        <v>20</v>
      </c>
      <c r="E70" s="33">
        <v>1.1337868480725623E-2</v>
      </c>
      <c r="F70" s="2">
        <v>195</v>
      </c>
      <c r="G70" s="2">
        <v>7</v>
      </c>
      <c r="H70" s="35">
        <v>3.5897435897435895E-2</v>
      </c>
      <c r="I70" s="2">
        <v>3436</v>
      </c>
      <c r="J70" s="2">
        <v>42</v>
      </c>
      <c r="K70" s="44">
        <v>1.2223515715948778E-2</v>
      </c>
      <c r="L70" s="2">
        <v>5395</v>
      </c>
      <c r="M70" s="2">
        <v>69</v>
      </c>
      <c r="N70" s="32">
        <v>1.2789620018535681E-2</v>
      </c>
      <c r="P70" s="1" t="s">
        <v>81</v>
      </c>
      <c r="Q70" s="2">
        <v>69</v>
      </c>
      <c r="R70" s="2">
        <v>0</v>
      </c>
      <c r="S70" s="2">
        <v>69</v>
      </c>
    </row>
    <row r="71" spans="1:19" x14ac:dyDescent="0.25">
      <c r="A71" s="1" t="s">
        <v>210</v>
      </c>
      <c r="B71" s="1" t="s">
        <v>86</v>
      </c>
      <c r="C71" s="2">
        <v>493</v>
      </c>
      <c r="D71" s="2">
        <v>0</v>
      </c>
      <c r="E71" s="33">
        <v>0</v>
      </c>
      <c r="F71" s="2">
        <v>60</v>
      </c>
      <c r="G71" s="2">
        <v>0</v>
      </c>
      <c r="H71" s="35">
        <v>0</v>
      </c>
      <c r="I71" s="2">
        <v>1151</v>
      </c>
      <c r="J71" s="2">
        <v>0</v>
      </c>
      <c r="K71" s="44">
        <v>0</v>
      </c>
      <c r="L71" s="2">
        <v>1704</v>
      </c>
      <c r="M71" s="2">
        <v>0</v>
      </c>
      <c r="N71" s="32">
        <v>0</v>
      </c>
      <c r="P71" s="1" t="s">
        <v>86</v>
      </c>
      <c r="Q71" s="2">
        <v>0</v>
      </c>
      <c r="R71" s="2">
        <v>0</v>
      </c>
      <c r="S71" s="2">
        <v>0</v>
      </c>
    </row>
    <row r="72" spans="1:19" x14ac:dyDescent="0.25">
      <c r="A72" s="1" t="s">
        <v>212</v>
      </c>
      <c r="B72" s="1" t="s">
        <v>70</v>
      </c>
      <c r="C72" s="2">
        <v>1624.5</v>
      </c>
      <c r="D72" s="2">
        <v>10</v>
      </c>
      <c r="E72" s="33">
        <v>6.1557402277623886E-3</v>
      </c>
      <c r="F72" s="2">
        <v>171.75</v>
      </c>
      <c r="G72" s="2">
        <v>3</v>
      </c>
      <c r="H72" s="35">
        <v>1.7467248908296942E-2</v>
      </c>
      <c r="I72" s="2">
        <v>3449</v>
      </c>
      <c r="J72" s="2">
        <v>17</v>
      </c>
      <c r="K72" s="44">
        <v>4.9289649173673532E-3</v>
      </c>
      <c r="L72" s="2">
        <v>5245.25</v>
      </c>
      <c r="M72" s="2">
        <v>30</v>
      </c>
      <c r="N72" s="32">
        <v>5.7194604642295411E-3</v>
      </c>
      <c r="P72" s="1" t="s">
        <v>70</v>
      </c>
      <c r="Q72" s="2">
        <v>30</v>
      </c>
      <c r="R72" s="2">
        <v>0</v>
      </c>
      <c r="S72" s="2">
        <v>30</v>
      </c>
    </row>
    <row r="73" spans="1:19" x14ac:dyDescent="0.25">
      <c r="A73" s="1" t="s">
        <v>212</v>
      </c>
      <c r="B73" s="1" t="s">
        <v>45</v>
      </c>
      <c r="C73" s="2">
        <v>1122</v>
      </c>
      <c r="D73" s="2">
        <v>29</v>
      </c>
      <c r="E73" s="33">
        <v>2.5846702317290554E-2</v>
      </c>
      <c r="F73" s="2">
        <v>130.5</v>
      </c>
      <c r="G73" s="2">
        <v>9</v>
      </c>
      <c r="H73" s="35">
        <v>6.8965517241379309E-2</v>
      </c>
      <c r="I73" s="2">
        <v>2886</v>
      </c>
      <c r="J73" s="2">
        <v>134</v>
      </c>
      <c r="K73" s="44">
        <v>4.6431046431046431E-2</v>
      </c>
      <c r="L73" s="2">
        <v>4138.5</v>
      </c>
      <c r="M73" s="2">
        <v>172</v>
      </c>
      <c r="N73" s="32">
        <v>4.1560952035761746E-2</v>
      </c>
      <c r="P73" s="1" t="s">
        <v>45</v>
      </c>
      <c r="Q73" s="2">
        <v>172</v>
      </c>
      <c r="R73" s="2">
        <v>0</v>
      </c>
      <c r="S73" s="2">
        <v>172</v>
      </c>
    </row>
    <row r="74" spans="1:19" x14ac:dyDescent="0.25">
      <c r="A74" s="1" t="s">
        <v>210</v>
      </c>
      <c r="B74" s="1" t="s">
        <v>51</v>
      </c>
      <c r="C74" s="2">
        <v>4493</v>
      </c>
      <c r="D74" s="2">
        <v>169</v>
      </c>
      <c r="E74" s="33">
        <v>3.761406632539506E-2</v>
      </c>
      <c r="F74" s="2">
        <v>526.5</v>
      </c>
      <c r="G74" s="2">
        <v>27</v>
      </c>
      <c r="H74" s="35">
        <v>5.128205128205128E-2</v>
      </c>
      <c r="I74" s="2">
        <v>8960</v>
      </c>
      <c r="J74" s="2">
        <v>175</v>
      </c>
      <c r="K74" s="44">
        <v>1.953125E-2</v>
      </c>
      <c r="L74" s="2">
        <v>13979.5</v>
      </c>
      <c r="M74" s="2">
        <v>371</v>
      </c>
      <c r="N74" s="32">
        <v>2.6538860474265888E-2</v>
      </c>
      <c r="P74" s="1" t="s">
        <v>51</v>
      </c>
      <c r="Q74" s="2">
        <v>371</v>
      </c>
      <c r="R74" s="2">
        <v>0</v>
      </c>
      <c r="S74" s="2">
        <v>371</v>
      </c>
    </row>
    <row r="75" spans="1:19" x14ac:dyDescent="0.25">
      <c r="A75" s="1" t="s">
        <v>211</v>
      </c>
      <c r="B75" s="1" t="s">
        <v>59</v>
      </c>
      <c r="C75" s="2">
        <v>1492.5</v>
      </c>
      <c r="D75" s="2">
        <v>34</v>
      </c>
      <c r="E75" s="33">
        <v>2.2780569514237858E-2</v>
      </c>
      <c r="F75" s="2">
        <v>162.75</v>
      </c>
      <c r="G75" s="2">
        <v>6</v>
      </c>
      <c r="H75" s="35">
        <v>3.6866359447004608E-2</v>
      </c>
      <c r="I75" s="2">
        <v>3866</v>
      </c>
      <c r="J75" s="2">
        <v>105</v>
      </c>
      <c r="K75" s="44">
        <v>2.7159855147439214E-2</v>
      </c>
      <c r="L75" s="2">
        <v>5521.25</v>
      </c>
      <c r="M75" s="2">
        <v>145</v>
      </c>
      <c r="N75" s="32">
        <v>2.6262168892913742E-2</v>
      </c>
      <c r="P75" s="1" t="s">
        <v>59</v>
      </c>
      <c r="Q75" s="2">
        <v>145</v>
      </c>
      <c r="R75" s="2">
        <v>0</v>
      </c>
      <c r="S75" s="2">
        <v>145</v>
      </c>
    </row>
    <row r="76" spans="1:19" x14ac:dyDescent="0.25">
      <c r="A76" s="1" t="s">
        <v>210</v>
      </c>
      <c r="B76" s="1" t="s">
        <v>73</v>
      </c>
      <c r="C76" s="2">
        <v>2173</v>
      </c>
      <c r="D76" s="2">
        <v>52</v>
      </c>
      <c r="E76" s="33">
        <v>2.3930050621260929E-2</v>
      </c>
      <c r="F76" s="2">
        <v>252</v>
      </c>
      <c r="G76" s="2">
        <v>7</v>
      </c>
      <c r="H76" s="35">
        <v>2.7777777777777776E-2</v>
      </c>
      <c r="I76" s="2">
        <v>3421</v>
      </c>
      <c r="J76" s="2">
        <v>16</v>
      </c>
      <c r="K76" s="44">
        <v>4.6769950306927797E-3</v>
      </c>
      <c r="L76" s="2">
        <v>5846</v>
      </c>
      <c r="M76" s="2">
        <v>75</v>
      </c>
      <c r="N76" s="32">
        <v>1.2829284981183716E-2</v>
      </c>
      <c r="P76" s="1" t="s">
        <v>73</v>
      </c>
      <c r="Q76" s="2">
        <v>75</v>
      </c>
      <c r="R76" s="2">
        <v>0</v>
      </c>
      <c r="S76" s="2">
        <v>75</v>
      </c>
    </row>
    <row r="77" spans="1:19" x14ac:dyDescent="0.25">
      <c r="A77" s="1" t="s">
        <v>210</v>
      </c>
      <c r="B77" s="1" t="s">
        <v>71</v>
      </c>
      <c r="C77" s="2">
        <v>2249.5</v>
      </c>
      <c r="D77" s="2">
        <v>10</v>
      </c>
      <c r="E77" s="33">
        <v>4.4454323182929537E-3</v>
      </c>
      <c r="F77" s="2">
        <v>243.75</v>
      </c>
      <c r="G77" s="2">
        <v>5</v>
      </c>
      <c r="H77" s="35">
        <v>2.0512820512820513E-2</v>
      </c>
      <c r="I77" s="2">
        <v>3920</v>
      </c>
      <c r="J77" s="2">
        <v>52</v>
      </c>
      <c r="K77" s="44">
        <v>1.3265306122448979E-2</v>
      </c>
      <c r="L77" s="2">
        <v>6413.25</v>
      </c>
      <c r="M77" s="2">
        <v>67</v>
      </c>
      <c r="N77" s="32">
        <v>1.0447121194402215E-2</v>
      </c>
      <c r="P77" s="1" t="s">
        <v>71</v>
      </c>
      <c r="Q77" s="2">
        <v>67</v>
      </c>
      <c r="R77" s="2">
        <v>0</v>
      </c>
      <c r="S77" s="2">
        <v>67</v>
      </c>
    </row>
    <row r="78" spans="1:19" x14ac:dyDescent="0.25">
      <c r="A78" s="1" t="s">
        <v>212</v>
      </c>
      <c r="B78" s="1" t="s">
        <v>50</v>
      </c>
      <c r="C78" s="2">
        <v>2171.5</v>
      </c>
      <c r="D78" s="2">
        <v>0</v>
      </c>
      <c r="E78" s="33">
        <v>0</v>
      </c>
      <c r="F78" s="2">
        <v>236.25</v>
      </c>
      <c r="G78" s="2">
        <v>0</v>
      </c>
      <c r="H78" s="35">
        <v>0</v>
      </c>
      <c r="I78" s="2">
        <v>4129</v>
      </c>
      <c r="J78" s="2">
        <v>4</v>
      </c>
      <c r="K78" s="44">
        <v>9.6875756841850323E-4</v>
      </c>
      <c r="L78" s="2">
        <v>6536.75</v>
      </c>
      <c r="M78" s="2">
        <v>4</v>
      </c>
      <c r="N78" s="32">
        <v>6.1192488622021648E-4</v>
      </c>
      <c r="P78" s="1" t="s">
        <v>50</v>
      </c>
      <c r="Q78" s="2">
        <v>4</v>
      </c>
      <c r="R78" s="2">
        <v>0</v>
      </c>
      <c r="S78" s="2">
        <v>4</v>
      </c>
    </row>
    <row r="79" spans="1:19" x14ac:dyDescent="0.25">
      <c r="A79" s="1" t="s">
        <v>210</v>
      </c>
      <c r="B79" s="1" t="s">
        <v>82</v>
      </c>
      <c r="C79" s="2">
        <v>576</v>
      </c>
      <c r="D79" s="2">
        <v>4</v>
      </c>
      <c r="E79" s="33">
        <v>6.9444444444444441E-3</v>
      </c>
      <c r="F79" s="2">
        <v>67.5</v>
      </c>
      <c r="G79" s="2">
        <v>2</v>
      </c>
      <c r="H79" s="35">
        <v>2.9629629629629631E-2</v>
      </c>
      <c r="I79" s="2">
        <v>1395</v>
      </c>
      <c r="J79" s="2">
        <v>5</v>
      </c>
      <c r="K79" s="44">
        <v>3.5842293906810036E-3</v>
      </c>
      <c r="L79" s="2">
        <v>2038.5</v>
      </c>
      <c r="M79" s="2">
        <v>11</v>
      </c>
      <c r="N79" s="32">
        <v>5.3961246014226144E-3</v>
      </c>
      <c r="P79" s="1" t="s">
        <v>82</v>
      </c>
      <c r="Q79" s="2">
        <v>11</v>
      </c>
      <c r="R79" s="2">
        <v>0</v>
      </c>
      <c r="S79" s="2">
        <v>11</v>
      </c>
    </row>
    <row r="80" spans="1:19" x14ac:dyDescent="0.25">
      <c r="A80" s="1" t="s">
        <v>212</v>
      </c>
      <c r="B80" s="1" t="s">
        <v>29</v>
      </c>
      <c r="C80" s="2">
        <v>1441.5</v>
      </c>
      <c r="D80" s="2">
        <v>62</v>
      </c>
      <c r="E80" s="33">
        <v>4.3010752688172046E-2</v>
      </c>
      <c r="F80" s="2">
        <v>149.25</v>
      </c>
      <c r="G80" s="2">
        <v>21</v>
      </c>
      <c r="H80" s="35">
        <v>0.1407035175879397</v>
      </c>
      <c r="I80" s="2">
        <v>2332</v>
      </c>
      <c r="J80" s="2">
        <v>59</v>
      </c>
      <c r="K80" s="44">
        <v>2.5300171526586621E-2</v>
      </c>
      <c r="L80" s="2">
        <v>3922.75</v>
      </c>
      <c r="M80" s="2">
        <v>142</v>
      </c>
      <c r="N80" s="32">
        <v>3.6199095022624438E-2</v>
      </c>
      <c r="P80" s="1" t="s">
        <v>29</v>
      </c>
      <c r="Q80" s="2">
        <v>142</v>
      </c>
      <c r="R80" s="2">
        <v>19</v>
      </c>
      <c r="S80" s="2">
        <v>161</v>
      </c>
    </row>
    <row r="81" spans="1:19" x14ac:dyDescent="0.25">
      <c r="A81" s="1" t="s">
        <v>211</v>
      </c>
      <c r="B81" s="1" t="s">
        <v>2</v>
      </c>
      <c r="C81" s="2">
        <v>1879</v>
      </c>
      <c r="D81" s="2">
        <v>74</v>
      </c>
      <c r="E81" s="33">
        <v>3.9382650345928687E-2</v>
      </c>
      <c r="F81" s="2">
        <v>231</v>
      </c>
      <c r="G81" s="2">
        <v>13</v>
      </c>
      <c r="H81" s="35">
        <v>5.627705627705628E-2</v>
      </c>
      <c r="I81" s="2">
        <v>3252</v>
      </c>
      <c r="J81" s="2">
        <v>169</v>
      </c>
      <c r="K81" s="44">
        <v>5.1968019680196799E-2</v>
      </c>
      <c r="L81" s="2">
        <v>5362</v>
      </c>
      <c r="M81" s="2">
        <v>256</v>
      </c>
      <c r="N81" s="32">
        <v>4.7743379336068634E-2</v>
      </c>
      <c r="P81" s="1" t="s">
        <v>2</v>
      </c>
      <c r="Q81" s="2">
        <v>256</v>
      </c>
      <c r="R81" s="2">
        <v>0</v>
      </c>
      <c r="S81" s="2">
        <v>256</v>
      </c>
    </row>
    <row r="82" spans="1:19" x14ac:dyDescent="0.25">
      <c r="A82" s="1" t="s">
        <v>212</v>
      </c>
      <c r="B82" s="1" t="s">
        <v>61</v>
      </c>
      <c r="C82" s="2">
        <v>925</v>
      </c>
      <c r="D82" s="2">
        <v>53</v>
      </c>
      <c r="E82" s="33">
        <v>5.7297297297297295E-2</v>
      </c>
      <c r="F82" s="2">
        <v>97.5</v>
      </c>
      <c r="G82" s="2">
        <v>9</v>
      </c>
      <c r="H82" s="35">
        <v>9.2307692307692313E-2</v>
      </c>
      <c r="I82" s="2">
        <v>2337</v>
      </c>
      <c r="J82" s="2">
        <v>180</v>
      </c>
      <c r="K82" s="44">
        <v>7.702182284980745E-2</v>
      </c>
      <c r="L82" s="2">
        <v>3359.5</v>
      </c>
      <c r="M82" s="2">
        <v>242</v>
      </c>
      <c r="N82" s="32">
        <v>7.2034528947760079E-2</v>
      </c>
      <c r="P82" s="1" t="s">
        <v>61</v>
      </c>
      <c r="Q82" s="2">
        <v>242</v>
      </c>
      <c r="R82" s="2">
        <v>0</v>
      </c>
      <c r="S82" s="2">
        <v>242</v>
      </c>
    </row>
    <row r="83" spans="1:19" x14ac:dyDescent="0.25">
      <c r="A83" s="1" t="s">
        <v>209</v>
      </c>
      <c r="B83" s="1" t="s">
        <v>52</v>
      </c>
      <c r="C83" s="2">
        <v>1007.5</v>
      </c>
      <c r="D83" s="2">
        <v>20</v>
      </c>
      <c r="E83" s="33">
        <v>1.9851116625310174E-2</v>
      </c>
      <c r="F83" s="2">
        <v>83.25</v>
      </c>
      <c r="G83" s="2">
        <v>3</v>
      </c>
      <c r="H83" s="35">
        <v>3.6036036036036036E-2</v>
      </c>
      <c r="I83" s="2">
        <v>2815</v>
      </c>
      <c r="J83" s="2">
        <v>63</v>
      </c>
      <c r="K83" s="44">
        <v>2.2380106571936058E-2</v>
      </c>
      <c r="L83" s="2">
        <v>3905.75</v>
      </c>
      <c r="M83" s="2">
        <v>86</v>
      </c>
      <c r="N83" s="32">
        <v>2.2018818408756319E-2</v>
      </c>
      <c r="P83" s="1" t="s">
        <v>52</v>
      </c>
      <c r="Q83" s="2">
        <v>86</v>
      </c>
      <c r="R83" s="2">
        <v>0</v>
      </c>
      <c r="S83" s="2">
        <v>86</v>
      </c>
    </row>
    <row r="84" spans="1:19" x14ac:dyDescent="0.25">
      <c r="A84" s="1" t="s">
        <v>209</v>
      </c>
      <c r="B84" s="1" t="s">
        <v>55</v>
      </c>
      <c r="C84" s="2">
        <v>4299</v>
      </c>
      <c r="D84" s="2">
        <v>41</v>
      </c>
      <c r="E84" s="33">
        <v>9.5371016515468712E-3</v>
      </c>
      <c r="F84" s="2">
        <v>508.5</v>
      </c>
      <c r="G84" s="2">
        <v>10</v>
      </c>
      <c r="H84" s="35">
        <v>1.966568338249754E-2</v>
      </c>
      <c r="I84" s="2">
        <v>5947</v>
      </c>
      <c r="J84" s="2">
        <v>46</v>
      </c>
      <c r="K84" s="44">
        <v>7.7349924331595763E-3</v>
      </c>
      <c r="L84" s="2">
        <v>10754.5</v>
      </c>
      <c r="M84" s="2">
        <v>97</v>
      </c>
      <c r="N84" s="32">
        <v>9.0194802175833366E-3</v>
      </c>
      <c r="P84" s="1" t="s">
        <v>55</v>
      </c>
      <c r="Q84" s="2">
        <v>97</v>
      </c>
      <c r="R84" s="2">
        <v>0</v>
      </c>
      <c r="S84" s="2">
        <v>97</v>
      </c>
    </row>
    <row r="85" spans="1:19" x14ac:dyDescent="0.25">
      <c r="A85" s="1" t="s">
        <v>209</v>
      </c>
      <c r="B85" s="1" t="s">
        <v>42</v>
      </c>
      <c r="C85" s="2">
        <v>1787</v>
      </c>
      <c r="D85" s="2">
        <v>30</v>
      </c>
      <c r="E85" s="33">
        <v>1.6787912702853944E-2</v>
      </c>
      <c r="F85" s="2">
        <v>219</v>
      </c>
      <c r="G85" s="2">
        <v>10</v>
      </c>
      <c r="H85" s="35">
        <v>4.5662100456621002E-2</v>
      </c>
      <c r="I85" s="2">
        <v>5012</v>
      </c>
      <c r="J85" s="2">
        <v>175</v>
      </c>
      <c r="K85" s="44">
        <v>3.4916201117318434E-2</v>
      </c>
      <c r="L85" s="2">
        <v>7018</v>
      </c>
      <c r="M85" s="2">
        <v>215</v>
      </c>
      <c r="N85" s="32">
        <v>3.0635508691935025E-2</v>
      </c>
      <c r="O85" s="8"/>
      <c r="P85" s="1" t="s">
        <v>42</v>
      </c>
      <c r="Q85" s="2">
        <v>215</v>
      </c>
      <c r="R85" s="2">
        <v>1</v>
      </c>
      <c r="S85" s="2">
        <v>216</v>
      </c>
    </row>
    <row r="86" spans="1:19" x14ac:dyDescent="0.25">
      <c r="A86" s="1" t="s">
        <v>211</v>
      </c>
      <c r="B86" s="1" t="s">
        <v>78</v>
      </c>
      <c r="C86" s="2">
        <v>732</v>
      </c>
      <c r="D86" s="2">
        <v>14</v>
      </c>
      <c r="E86" s="33">
        <v>1.912568306010929E-2</v>
      </c>
      <c r="F86" s="2">
        <v>88.5</v>
      </c>
      <c r="G86" s="2">
        <v>3</v>
      </c>
      <c r="H86" s="35">
        <v>3.3898305084745763E-2</v>
      </c>
      <c r="I86" s="2">
        <v>1591</v>
      </c>
      <c r="J86" s="2">
        <v>45</v>
      </c>
      <c r="K86" s="44">
        <v>2.8284098051539912E-2</v>
      </c>
      <c r="L86" s="2">
        <v>2411.5</v>
      </c>
      <c r="M86" s="2">
        <v>62</v>
      </c>
      <c r="N86" s="32">
        <v>2.5710138917686087E-2</v>
      </c>
      <c r="P86" s="1" t="s">
        <v>78</v>
      </c>
      <c r="Q86" s="2">
        <v>62</v>
      </c>
      <c r="R86" s="2">
        <v>0</v>
      </c>
      <c r="S86" s="2">
        <v>62</v>
      </c>
    </row>
    <row r="87" spans="1:19" x14ac:dyDescent="0.25">
      <c r="A87" s="1" t="s">
        <v>211</v>
      </c>
      <c r="B87" s="1" t="s">
        <v>65</v>
      </c>
      <c r="C87" s="2">
        <v>2841</v>
      </c>
      <c r="D87" s="2">
        <v>61</v>
      </c>
      <c r="E87" s="33">
        <v>2.1471312917986624E-2</v>
      </c>
      <c r="F87" s="2">
        <v>331.5</v>
      </c>
      <c r="G87" s="2">
        <v>15</v>
      </c>
      <c r="H87" s="35">
        <v>4.5248868778280542E-2</v>
      </c>
      <c r="I87" s="2">
        <v>5864</v>
      </c>
      <c r="J87" s="2">
        <v>123</v>
      </c>
      <c r="K87" s="44">
        <v>2.0975443383356072E-2</v>
      </c>
      <c r="L87" s="2">
        <v>9036.5</v>
      </c>
      <c r="M87" s="2">
        <v>199</v>
      </c>
      <c r="N87" s="32">
        <v>2.2021800475847949E-2</v>
      </c>
      <c r="P87" s="1" t="s">
        <v>65</v>
      </c>
      <c r="Q87" s="2">
        <v>199</v>
      </c>
      <c r="R87" s="2">
        <v>0</v>
      </c>
      <c r="S87" s="2">
        <v>199</v>
      </c>
    </row>
    <row r="88" spans="1:19" x14ac:dyDescent="0.25">
      <c r="A88" s="1" t="s">
        <v>212</v>
      </c>
      <c r="B88" s="1" t="s">
        <v>67</v>
      </c>
      <c r="C88" s="2">
        <v>877.5</v>
      </c>
      <c r="D88" s="2">
        <v>15</v>
      </c>
      <c r="E88" s="33">
        <v>1.7094017094017096E-2</v>
      </c>
      <c r="F88" s="2">
        <v>87.75</v>
      </c>
      <c r="G88" s="2">
        <v>1</v>
      </c>
      <c r="H88" s="35">
        <v>1.1396011396011397E-2</v>
      </c>
      <c r="I88" s="2">
        <v>2575</v>
      </c>
      <c r="J88" s="2">
        <v>121</v>
      </c>
      <c r="K88" s="44">
        <v>4.6990291262135921E-2</v>
      </c>
      <c r="L88" s="2">
        <v>3540.25</v>
      </c>
      <c r="M88" s="2">
        <v>137</v>
      </c>
      <c r="N88" s="32">
        <v>3.8697832074006074E-2</v>
      </c>
      <c r="P88" s="1" t="s">
        <v>67</v>
      </c>
      <c r="Q88" s="2">
        <v>137</v>
      </c>
      <c r="R88" s="2">
        <v>0</v>
      </c>
      <c r="S88" s="2">
        <v>137</v>
      </c>
    </row>
    <row r="89" spans="1:19" x14ac:dyDescent="0.25">
      <c r="A89" s="1" t="s">
        <v>210</v>
      </c>
      <c r="B89" s="1" t="s">
        <v>1</v>
      </c>
      <c r="C89" s="2">
        <v>12268.5</v>
      </c>
      <c r="D89" s="2">
        <v>673</v>
      </c>
      <c r="E89" s="33">
        <v>5.4855931858010354E-2</v>
      </c>
      <c r="F89" s="2">
        <v>1451.25</v>
      </c>
      <c r="G89" s="2">
        <v>104</v>
      </c>
      <c r="H89" s="35">
        <v>7.166236003445306E-2</v>
      </c>
      <c r="I89" s="2">
        <v>19277</v>
      </c>
      <c r="J89" s="2">
        <v>1086</v>
      </c>
      <c r="K89" s="44">
        <v>5.6336566893188778E-2</v>
      </c>
      <c r="L89" s="2">
        <v>32996.75</v>
      </c>
      <c r="M89" s="2">
        <v>1863</v>
      </c>
      <c r="N89" s="32">
        <v>5.6460105919522378E-2</v>
      </c>
      <c r="P89" s="1" t="s">
        <v>1</v>
      </c>
      <c r="Q89" s="2">
        <v>1863</v>
      </c>
      <c r="R89" s="2">
        <v>181</v>
      </c>
      <c r="S89" s="2">
        <v>2044</v>
      </c>
    </row>
    <row r="90" spans="1:19" x14ac:dyDescent="0.25">
      <c r="A90" s="1" t="s">
        <v>211</v>
      </c>
      <c r="B90" s="1" t="s">
        <v>64</v>
      </c>
      <c r="C90" s="2">
        <v>730</v>
      </c>
      <c r="D90" s="2">
        <v>31</v>
      </c>
      <c r="E90" s="33">
        <v>4.2465753424657533E-2</v>
      </c>
      <c r="F90" s="2">
        <v>85.5</v>
      </c>
      <c r="G90" s="2">
        <v>23</v>
      </c>
      <c r="H90" s="35">
        <v>0.26900584795321636</v>
      </c>
      <c r="I90" s="2">
        <v>2498</v>
      </c>
      <c r="J90" s="2">
        <v>80</v>
      </c>
      <c r="K90" s="44">
        <v>3.2025620496397116E-2</v>
      </c>
      <c r="L90" s="2">
        <v>3313.5</v>
      </c>
      <c r="M90" s="2">
        <v>134</v>
      </c>
      <c r="N90" s="32">
        <v>4.0440621699109704E-2</v>
      </c>
      <c r="P90" s="1" t="s">
        <v>64</v>
      </c>
      <c r="Q90" s="2">
        <v>134</v>
      </c>
      <c r="R90" s="2">
        <v>0</v>
      </c>
      <c r="S90" s="2">
        <v>134</v>
      </c>
    </row>
    <row r="91" spans="1:19" x14ac:dyDescent="0.25">
      <c r="A91" s="1" t="s">
        <v>209</v>
      </c>
      <c r="B91" s="1" t="s">
        <v>18</v>
      </c>
      <c r="C91" s="2">
        <v>52578.5</v>
      </c>
      <c r="D91" s="2">
        <v>1169</v>
      </c>
      <c r="E91" s="33">
        <v>2.2233422406496953E-2</v>
      </c>
      <c r="F91" s="2">
        <v>5592.75</v>
      </c>
      <c r="G91" s="2">
        <v>300</v>
      </c>
      <c r="H91" s="35">
        <v>5.3640874346251845E-2</v>
      </c>
      <c r="I91" s="2">
        <v>73552</v>
      </c>
      <c r="J91" s="2">
        <v>3150</v>
      </c>
      <c r="K91" s="44">
        <v>4.282684359364803E-2</v>
      </c>
      <c r="L91" s="2">
        <v>131723.25</v>
      </c>
      <c r="M91" s="2">
        <v>4619</v>
      </c>
      <c r="N91" s="32">
        <v>3.506594318011437E-2</v>
      </c>
      <c r="P91" s="1" t="s">
        <v>18</v>
      </c>
      <c r="Q91" s="2">
        <v>4619</v>
      </c>
      <c r="R91" s="2">
        <v>133</v>
      </c>
      <c r="S91" s="2">
        <v>4752</v>
      </c>
    </row>
    <row r="92" spans="1:19" x14ac:dyDescent="0.25">
      <c r="A92" s="1" t="s">
        <v>211</v>
      </c>
      <c r="B92" s="1" t="s">
        <v>21</v>
      </c>
      <c r="C92" s="2">
        <v>2970</v>
      </c>
      <c r="D92" s="2">
        <v>131</v>
      </c>
      <c r="E92" s="33">
        <v>4.410774410774411E-2</v>
      </c>
      <c r="F92" s="2">
        <v>319.5</v>
      </c>
      <c r="G92" s="2">
        <v>18</v>
      </c>
      <c r="H92" s="35">
        <v>5.6338028169014086E-2</v>
      </c>
      <c r="I92" s="2">
        <v>3353</v>
      </c>
      <c r="J92" s="2">
        <v>155</v>
      </c>
      <c r="K92" s="44">
        <v>4.6227259170891738E-2</v>
      </c>
      <c r="L92" s="2">
        <v>6642.5</v>
      </c>
      <c r="M92" s="2">
        <v>304</v>
      </c>
      <c r="N92" s="32">
        <v>4.5765901392547985E-2</v>
      </c>
      <c r="P92" s="1" t="s">
        <v>21</v>
      </c>
      <c r="Q92" s="2">
        <v>304</v>
      </c>
      <c r="R92" s="2">
        <v>0</v>
      </c>
      <c r="S92" s="2">
        <v>304</v>
      </c>
    </row>
    <row r="93" spans="1:19" x14ac:dyDescent="0.25">
      <c r="A93" s="1" t="s">
        <v>212</v>
      </c>
      <c r="B93" s="1" t="s">
        <v>19</v>
      </c>
      <c r="C93" s="2">
        <v>1737</v>
      </c>
      <c r="D93" s="2">
        <v>29</v>
      </c>
      <c r="E93" s="33">
        <v>1.6695451928612551E-2</v>
      </c>
      <c r="F93" s="2">
        <v>201</v>
      </c>
      <c r="G93" s="2">
        <v>3</v>
      </c>
      <c r="H93" s="35">
        <v>1.4925373134328358E-2</v>
      </c>
      <c r="I93" s="2">
        <v>3590</v>
      </c>
      <c r="J93" s="2">
        <v>107</v>
      </c>
      <c r="K93" s="44">
        <v>2.9805013927576601E-2</v>
      </c>
      <c r="L93" s="2">
        <v>5528</v>
      </c>
      <c r="M93" s="2">
        <v>139</v>
      </c>
      <c r="N93" s="32">
        <v>2.5144717800289436E-2</v>
      </c>
      <c r="P93" s="1" t="s">
        <v>19</v>
      </c>
      <c r="Q93" s="2">
        <v>139</v>
      </c>
      <c r="R93" s="2">
        <v>0</v>
      </c>
      <c r="S93" s="2">
        <v>139</v>
      </c>
    </row>
    <row r="94" spans="1:19" x14ac:dyDescent="0.25">
      <c r="A94" s="1" t="s">
        <v>209</v>
      </c>
      <c r="B94" s="1" t="s">
        <v>25</v>
      </c>
      <c r="C94" s="2">
        <v>2245</v>
      </c>
      <c r="D94" s="2">
        <v>131</v>
      </c>
      <c r="E94" s="33">
        <v>5.8351893095768374E-2</v>
      </c>
      <c r="F94" s="2">
        <v>309</v>
      </c>
      <c r="G94" s="2">
        <v>26</v>
      </c>
      <c r="H94" s="35">
        <v>8.4142394822006472E-2</v>
      </c>
      <c r="I94" s="2">
        <v>4024</v>
      </c>
      <c r="J94" s="2">
        <v>365</v>
      </c>
      <c r="K94" s="44">
        <v>9.0705765407554678E-2</v>
      </c>
      <c r="L94" s="2">
        <v>6578</v>
      </c>
      <c r="M94" s="2">
        <v>522</v>
      </c>
      <c r="N94" s="32">
        <v>7.9355427181514143E-2</v>
      </c>
      <c r="P94" s="1" t="s">
        <v>25</v>
      </c>
      <c r="Q94" s="2">
        <v>522</v>
      </c>
      <c r="R94" s="2">
        <v>0</v>
      </c>
      <c r="S94" s="2">
        <v>522</v>
      </c>
    </row>
    <row r="95" spans="1:19" x14ac:dyDescent="0.25">
      <c r="A95" s="1" t="s">
        <v>209</v>
      </c>
      <c r="B95" s="1" t="s">
        <v>31</v>
      </c>
      <c r="C95" s="2">
        <v>6947.5</v>
      </c>
      <c r="D95" s="2">
        <v>124</v>
      </c>
      <c r="E95" s="33">
        <v>1.7848146815401224E-2</v>
      </c>
      <c r="F95" s="2">
        <v>761.25</v>
      </c>
      <c r="G95" s="2">
        <v>45</v>
      </c>
      <c r="H95" s="35">
        <v>5.9113300492610835E-2</v>
      </c>
      <c r="I95" s="2">
        <v>10533</v>
      </c>
      <c r="J95" s="2">
        <v>584</v>
      </c>
      <c r="K95" s="44">
        <v>5.5444792556726477E-2</v>
      </c>
      <c r="L95" s="2">
        <v>18241.75</v>
      </c>
      <c r="M95" s="2">
        <v>753</v>
      </c>
      <c r="N95" s="32">
        <v>4.1278934312771527E-2</v>
      </c>
      <c r="P95" s="1" t="s">
        <v>31</v>
      </c>
      <c r="Q95" s="2">
        <v>753</v>
      </c>
      <c r="R95" s="2">
        <v>0</v>
      </c>
      <c r="S95" s="2">
        <v>753</v>
      </c>
    </row>
    <row r="96" spans="1:19" x14ac:dyDescent="0.25">
      <c r="A96" s="1" t="s">
        <v>210</v>
      </c>
      <c r="B96" s="1" t="s">
        <v>84</v>
      </c>
      <c r="C96" s="2">
        <v>745</v>
      </c>
      <c r="D96" s="2">
        <v>18</v>
      </c>
      <c r="E96" s="33">
        <v>2.4161073825503355E-2</v>
      </c>
      <c r="F96" s="2">
        <v>72</v>
      </c>
      <c r="G96" s="2">
        <v>5</v>
      </c>
      <c r="H96" s="35">
        <v>6.9444444444444448E-2</v>
      </c>
      <c r="I96" s="2">
        <v>1613</v>
      </c>
      <c r="J96" s="2">
        <v>27</v>
      </c>
      <c r="K96" s="44">
        <v>1.6738995660260384E-2</v>
      </c>
      <c r="L96" s="2">
        <v>2430</v>
      </c>
      <c r="M96" s="2">
        <v>50</v>
      </c>
      <c r="N96" s="32">
        <v>2.0576131687242798E-2</v>
      </c>
      <c r="P96" s="1" t="s">
        <v>84</v>
      </c>
      <c r="Q96" s="2">
        <v>50</v>
      </c>
      <c r="R96" s="2">
        <v>0</v>
      </c>
      <c r="S96" s="2">
        <v>50</v>
      </c>
    </row>
    <row r="97" spans="1:19" x14ac:dyDescent="0.25">
      <c r="A97" s="1" t="s">
        <v>211</v>
      </c>
      <c r="B97" s="1" t="s">
        <v>53</v>
      </c>
      <c r="C97" s="2">
        <v>1348.5</v>
      </c>
      <c r="D97" s="2">
        <v>55</v>
      </c>
      <c r="E97" s="33">
        <v>4.0786058583611423E-2</v>
      </c>
      <c r="F97" s="2">
        <v>186.75</v>
      </c>
      <c r="G97" s="2">
        <v>19</v>
      </c>
      <c r="H97" s="35">
        <v>0.10174029451137885</v>
      </c>
      <c r="I97" s="2">
        <v>2288</v>
      </c>
      <c r="J97" s="2">
        <v>48</v>
      </c>
      <c r="K97" s="44">
        <v>2.097902097902098E-2</v>
      </c>
      <c r="L97" s="2">
        <v>3823.25</v>
      </c>
      <c r="M97" s="2">
        <v>122</v>
      </c>
      <c r="N97" s="32">
        <v>3.1910024194075723E-2</v>
      </c>
      <c r="P97" s="1" t="s">
        <v>53</v>
      </c>
      <c r="Q97" s="2">
        <v>122</v>
      </c>
      <c r="R97" s="2">
        <v>0</v>
      </c>
      <c r="S97" s="2">
        <v>122</v>
      </c>
    </row>
    <row r="98" spans="1:19" x14ac:dyDescent="0.25">
      <c r="A98" s="1" t="s">
        <v>209</v>
      </c>
      <c r="B98" s="1" t="s">
        <v>9</v>
      </c>
      <c r="C98" s="2">
        <v>38505.5</v>
      </c>
      <c r="D98" s="2">
        <v>1294</v>
      </c>
      <c r="E98" s="33">
        <v>3.3605588811987899E-2</v>
      </c>
      <c r="F98" s="2">
        <v>4365.75</v>
      </c>
      <c r="G98" s="2">
        <v>297</v>
      </c>
      <c r="H98" s="35">
        <v>6.8029548187596628E-2</v>
      </c>
      <c r="I98" s="2">
        <v>87643</v>
      </c>
      <c r="J98" s="2">
        <v>5967</v>
      </c>
      <c r="K98" s="44">
        <v>6.8083018609586612E-2</v>
      </c>
      <c r="L98" s="2">
        <v>130514.25</v>
      </c>
      <c r="M98" s="2">
        <v>7558</v>
      </c>
      <c r="N98" s="32">
        <v>5.7909385373627782E-2</v>
      </c>
      <c r="P98" s="1" t="s">
        <v>9</v>
      </c>
      <c r="Q98" s="2">
        <v>7558</v>
      </c>
      <c r="R98" s="2">
        <v>512</v>
      </c>
      <c r="S98" s="2">
        <v>8070</v>
      </c>
    </row>
    <row r="99" spans="1:19" x14ac:dyDescent="0.25">
      <c r="A99" s="1" t="s">
        <v>209</v>
      </c>
      <c r="B99" s="1" t="s">
        <v>6</v>
      </c>
      <c r="C99" s="2">
        <v>24918.5</v>
      </c>
      <c r="D99" s="2">
        <v>1316</v>
      </c>
      <c r="E99" s="33">
        <v>5.2812167666593093E-2</v>
      </c>
      <c r="F99" s="2">
        <v>2795.25</v>
      </c>
      <c r="G99" s="2">
        <v>272</v>
      </c>
      <c r="H99" s="35">
        <v>9.7307933100795996E-2</v>
      </c>
      <c r="I99" s="2">
        <v>69390</v>
      </c>
      <c r="J99" s="2">
        <v>7833</v>
      </c>
      <c r="K99" s="44">
        <v>0.11288370082144401</v>
      </c>
      <c r="L99" s="2">
        <v>97103.75</v>
      </c>
      <c r="M99" s="2">
        <v>9421</v>
      </c>
      <c r="N99" s="32">
        <v>9.7019940012615366E-2</v>
      </c>
      <c r="P99" s="1" t="s">
        <v>6</v>
      </c>
      <c r="Q99" s="2">
        <v>9421</v>
      </c>
      <c r="R99" s="2">
        <v>637</v>
      </c>
      <c r="S99" s="2">
        <v>10058</v>
      </c>
    </row>
    <row r="100" spans="1:19" x14ac:dyDescent="0.25">
      <c r="A100" s="79" t="s">
        <v>194</v>
      </c>
      <c r="B100" s="53" t="s">
        <v>213</v>
      </c>
      <c r="C100" s="54">
        <v>349324.5</v>
      </c>
      <c r="D100" s="54">
        <v>10558</v>
      </c>
      <c r="E100" s="34">
        <v>3.0224046695837253E-2</v>
      </c>
      <c r="F100" s="54">
        <v>39140.25</v>
      </c>
      <c r="G100" s="54">
        <v>2360</v>
      </c>
      <c r="H100" s="35">
        <v>6.0295986867738453E-2</v>
      </c>
      <c r="I100" s="54">
        <v>680000</v>
      </c>
      <c r="J100" s="54">
        <v>34947</v>
      </c>
      <c r="K100" s="44">
        <v>5.1392647058823529E-2</v>
      </c>
      <c r="L100" s="54">
        <v>1068464.75</v>
      </c>
      <c r="M100" s="54">
        <v>47865</v>
      </c>
      <c r="N100" s="32">
        <v>4.4797921503727661E-2</v>
      </c>
      <c r="O100" s="8"/>
      <c r="P100" s="53" t="s">
        <v>213</v>
      </c>
      <c r="Q100" s="54">
        <v>47865</v>
      </c>
      <c r="R100" s="54">
        <v>1645</v>
      </c>
      <c r="S100" s="54">
        <v>49510</v>
      </c>
    </row>
    <row r="101" spans="1:19" x14ac:dyDescent="0.25">
      <c r="A101" s="80"/>
      <c r="B101" s="51" t="s">
        <v>211</v>
      </c>
      <c r="C101" s="52">
        <v>47307.5</v>
      </c>
      <c r="D101" s="52">
        <v>1539</v>
      </c>
      <c r="E101" s="33">
        <v>3.2531839560323413E-2</v>
      </c>
      <c r="F101" s="52">
        <v>5397</v>
      </c>
      <c r="G101" s="52">
        <v>367</v>
      </c>
      <c r="H101" s="35">
        <v>6.800074115249212E-2</v>
      </c>
      <c r="I101" s="52">
        <v>86373</v>
      </c>
      <c r="J101" s="52">
        <v>4217</v>
      </c>
      <c r="K101" s="44">
        <v>4.8823127597744667E-2</v>
      </c>
      <c r="L101" s="52">
        <v>139077.5</v>
      </c>
      <c r="M101" s="52">
        <v>6123</v>
      </c>
      <c r="N101" s="32">
        <v>4.4025812946019309E-2</v>
      </c>
      <c r="O101" s="8"/>
      <c r="P101" s="51" t="s">
        <v>211</v>
      </c>
      <c r="Q101" s="52">
        <v>6123</v>
      </c>
      <c r="R101" s="52">
        <v>8</v>
      </c>
      <c r="S101" s="52">
        <v>6131</v>
      </c>
    </row>
    <row r="102" spans="1:19" x14ac:dyDescent="0.25">
      <c r="A102" s="80"/>
      <c r="B102" s="46" t="s">
        <v>209</v>
      </c>
      <c r="C102" s="47">
        <v>205028</v>
      </c>
      <c r="D102" s="47">
        <v>6241</v>
      </c>
      <c r="E102" s="33">
        <v>3.0439744815342295E-2</v>
      </c>
      <c r="F102" s="47">
        <v>22848</v>
      </c>
      <c r="G102" s="47">
        <v>1468</v>
      </c>
      <c r="H102" s="35">
        <v>6.4250700280112039E-2</v>
      </c>
      <c r="I102" s="47">
        <v>397037</v>
      </c>
      <c r="J102" s="47">
        <v>24179</v>
      </c>
      <c r="K102" s="44">
        <v>6.0898606427108808E-2</v>
      </c>
      <c r="L102" s="47">
        <v>624913</v>
      </c>
      <c r="M102" s="47">
        <v>31888</v>
      </c>
      <c r="N102" s="32">
        <v>5.1027903084109309E-2</v>
      </c>
      <c r="O102" s="8"/>
      <c r="P102" s="46" t="s">
        <v>209</v>
      </c>
      <c r="Q102" s="47">
        <v>31888</v>
      </c>
      <c r="R102" s="47">
        <v>1306</v>
      </c>
      <c r="S102" s="47">
        <v>33194</v>
      </c>
    </row>
    <row r="103" spans="1:19" x14ac:dyDescent="0.25">
      <c r="A103" s="80"/>
      <c r="B103" s="48" t="s">
        <v>210</v>
      </c>
      <c r="C103" s="49">
        <v>38650.5</v>
      </c>
      <c r="D103" s="49">
        <v>1060</v>
      </c>
      <c r="E103" s="33">
        <v>2.7425259699098328E-2</v>
      </c>
      <c r="F103" s="49">
        <v>4437</v>
      </c>
      <c r="G103" s="49">
        <v>186</v>
      </c>
      <c r="H103" s="35">
        <v>4.1920216362407031E-2</v>
      </c>
      <c r="I103" s="49">
        <v>69192</v>
      </c>
      <c r="J103" s="49">
        <v>1737</v>
      </c>
      <c r="K103" s="44">
        <v>2.5104058272632675E-2</v>
      </c>
      <c r="L103" s="49">
        <v>112279.5</v>
      </c>
      <c r="M103" s="49">
        <v>2983</v>
      </c>
      <c r="N103" s="32">
        <v>2.6567628106644578E-2</v>
      </c>
      <c r="O103" s="8"/>
      <c r="P103" s="48" t="s">
        <v>210</v>
      </c>
      <c r="Q103" s="49">
        <v>2983</v>
      </c>
      <c r="R103" s="49">
        <v>181</v>
      </c>
      <c r="S103" s="49">
        <v>3164</v>
      </c>
    </row>
    <row r="104" spans="1:19" x14ac:dyDescent="0.25">
      <c r="A104" s="81"/>
      <c r="B104" s="50" t="s">
        <v>212</v>
      </c>
      <c r="C104" s="56">
        <v>58338.5</v>
      </c>
      <c r="D104" s="56">
        <v>1718</v>
      </c>
      <c r="E104" s="33">
        <v>2.944882024734952E-2</v>
      </c>
      <c r="F104" s="56">
        <v>6458.25</v>
      </c>
      <c r="G104" s="56">
        <v>339</v>
      </c>
      <c r="H104" s="35">
        <v>5.2490999883869467E-2</v>
      </c>
      <c r="I104" s="56">
        <v>127398</v>
      </c>
      <c r="J104" s="56">
        <v>4814</v>
      </c>
      <c r="K104" s="44">
        <v>3.7787092419033268E-2</v>
      </c>
      <c r="L104" s="56">
        <v>192194.75</v>
      </c>
      <c r="M104" s="56">
        <v>6871</v>
      </c>
      <c r="N104" s="32">
        <v>3.5750196090163756E-2</v>
      </c>
      <c r="P104" s="50" t="s">
        <v>212</v>
      </c>
      <c r="Q104" s="55">
        <v>6871</v>
      </c>
      <c r="R104" s="56">
        <v>150</v>
      </c>
      <c r="S104" s="55">
        <v>7021</v>
      </c>
    </row>
    <row r="105" spans="1:19" x14ac:dyDescent="0.25">
      <c r="G105" s="9"/>
      <c r="P105" s="9"/>
    </row>
    <row r="107" spans="1:19" ht="33.75" x14ac:dyDescent="0.25">
      <c r="B107" s="3"/>
      <c r="C107" s="6" t="s">
        <v>87</v>
      </c>
      <c r="D107" s="5" t="s">
        <v>89</v>
      </c>
      <c r="E107" s="42" t="s">
        <v>88</v>
      </c>
      <c r="F107" s="39" t="s">
        <v>94</v>
      </c>
    </row>
    <row r="108" spans="1:19" x14ac:dyDescent="0.25">
      <c r="B108" s="3" t="s">
        <v>92</v>
      </c>
      <c r="C108" s="34">
        <v>3.0224046695837253E-2</v>
      </c>
      <c r="D108" s="36">
        <v>6.0295986867738453E-2</v>
      </c>
      <c r="E108" s="45">
        <v>5.1392647058823529E-2</v>
      </c>
      <c r="F108" s="32">
        <v>4.4797921503727661E-2</v>
      </c>
    </row>
    <row r="112" spans="1:19" x14ac:dyDescent="0.25">
      <c r="A112" s="57" t="s">
        <v>214</v>
      </c>
      <c r="B112" s="58"/>
      <c r="C112" s="58"/>
      <c r="D112" s="58"/>
      <c r="E112" s="58"/>
      <c r="F112" s="58"/>
      <c r="G112" s="58"/>
      <c r="H112" s="58"/>
      <c r="I112" s="58"/>
      <c r="J112" s="59"/>
    </row>
    <row r="113" spans="1:10" x14ac:dyDescent="0.25">
      <c r="A113" s="60" t="s">
        <v>220</v>
      </c>
      <c r="B113" s="61"/>
      <c r="C113" s="61"/>
      <c r="D113" s="61"/>
      <c r="E113" s="61"/>
      <c r="F113" s="61"/>
      <c r="G113" s="61"/>
      <c r="H113" s="61"/>
      <c r="I113" s="61"/>
      <c r="J113" s="62"/>
    </row>
    <row r="114" spans="1:10" x14ac:dyDescent="0.25">
      <c r="A114" s="60" t="s">
        <v>217</v>
      </c>
      <c r="B114" s="61"/>
      <c r="C114" s="61"/>
      <c r="D114" s="61"/>
      <c r="E114" s="61"/>
      <c r="F114" s="61"/>
      <c r="G114" s="61"/>
      <c r="H114" s="61"/>
      <c r="I114" s="61"/>
      <c r="J114" s="62"/>
    </row>
    <row r="115" spans="1:10" x14ac:dyDescent="0.25">
      <c r="A115" s="60" t="s">
        <v>221</v>
      </c>
      <c r="B115" s="61"/>
      <c r="C115" s="61"/>
      <c r="D115" s="61"/>
      <c r="E115" s="61"/>
      <c r="F115" s="61"/>
      <c r="G115" s="61"/>
      <c r="H115" s="61"/>
      <c r="I115" s="61"/>
      <c r="J115" s="62"/>
    </row>
    <row r="116" spans="1:10" x14ac:dyDescent="0.25">
      <c r="A116" s="63" t="s">
        <v>215</v>
      </c>
      <c r="B116" s="64"/>
      <c r="C116" s="65"/>
      <c r="D116" s="66"/>
      <c r="E116" s="66"/>
      <c r="F116" s="66"/>
      <c r="G116" s="66"/>
      <c r="H116" s="66"/>
      <c r="I116" s="66"/>
      <c r="J116" s="62"/>
    </row>
    <row r="117" spans="1:10" x14ac:dyDescent="0.25">
      <c r="A117" s="67" t="s">
        <v>218</v>
      </c>
      <c r="B117" s="68"/>
      <c r="C117" s="69"/>
      <c r="D117" s="66"/>
      <c r="E117" s="66"/>
      <c r="F117" s="66"/>
      <c r="G117" s="66"/>
      <c r="H117" s="66"/>
      <c r="I117" s="66"/>
      <c r="J117" s="62"/>
    </row>
    <row r="118" spans="1:10" x14ac:dyDescent="0.25">
      <c r="A118" s="67" t="s">
        <v>219</v>
      </c>
      <c r="B118" s="68"/>
      <c r="C118" s="69"/>
      <c r="D118" s="66"/>
      <c r="E118" s="66"/>
      <c r="F118" s="66"/>
      <c r="G118" s="66"/>
      <c r="H118" s="66"/>
      <c r="I118" s="66"/>
      <c r="J118" s="62"/>
    </row>
    <row r="119" spans="1:10" x14ac:dyDescent="0.25">
      <c r="A119" s="70" t="s">
        <v>216</v>
      </c>
      <c r="B119" s="71"/>
      <c r="C119" s="72"/>
      <c r="D119" s="73"/>
      <c r="E119" s="73"/>
      <c r="F119" s="73"/>
      <c r="G119" s="73"/>
      <c r="H119" s="73"/>
      <c r="I119" s="73"/>
      <c r="J119" s="74"/>
    </row>
  </sheetData>
  <sheetProtection autoFilter="0"/>
  <autoFilter ref="B21:T100"/>
  <sortState ref="P102:P104">
    <sortCondition ref="P101:P104"/>
  </sortState>
  <mergeCells count="8">
    <mergeCell ref="P20:S20"/>
    <mergeCell ref="A20:A21"/>
    <mergeCell ref="A100:A104"/>
    <mergeCell ref="L20:N20"/>
    <mergeCell ref="I20:K20"/>
    <mergeCell ref="B20:B21"/>
    <mergeCell ref="C20:E20"/>
    <mergeCell ref="F20:H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9:S119"/>
  <sheetViews>
    <sheetView showGridLines="0" zoomScale="110" zoomScaleNormal="110" workbookViewId="0">
      <selection sqref="A1:XFD1048576"/>
    </sheetView>
  </sheetViews>
  <sheetFormatPr defaultRowHeight="15" x14ac:dyDescent="0.25"/>
  <cols>
    <col min="1" max="1" width="13.140625" customWidth="1"/>
    <col min="2" max="2" width="16.7109375" bestFit="1" customWidth="1"/>
    <col min="3" max="14" width="10.140625" customWidth="1"/>
    <col min="15" max="15" width="4.85546875" customWidth="1"/>
    <col min="16" max="16" width="16.7109375" bestFit="1" customWidth="1"/>
  </cols>
  <sheetData>
    <row r="19" spans="1:19" x14ac:dyDescent="0.25">
      <c r="I19" s="8"/>
    </row>
    <row r="20" spans="1:19" ht="27.75" customHeight="1" x14ac:dyDescent="0.25">
      <c r="A20" s="78" t="s">
        <v>205</v>
      </c>
      <c r="B20" s="78" t="s">
        <v>90</v>
      </c>
      <c r="C20" s="84" t="s">
        <v>87</v>
      </c>
      <c r="D20" s="84"/>
      <c r="E20" s="84"/>
      <c r="F20" s="85" t="s">
        <v>89</v>
      </c>
      <c r="G20" s="85"/>
      <c r="H20" s="85"/>
      <c r="I20" s="83" t="s">
        <v>88</v>
      </c>
      <c r="J20" s="83"/>
      <c r="K20" s="83"/>
      <c r="L20" s="82" t="s">
        <v>94</v>
      </c>
      <c r="M20" s="82"/>
      <c r="N20" s="82"/>
      <c r="P20" s="75" t="s">
        <v>196</v>
      </c>
      <c r="Q20" s="76"/>
      <c r="R20" s="76"/>
      <c r="S20" s="77"/>
    </row>
    <row r="21" spans="1:19" ht="22.5" x14ac:dyDescent="0.25">
      <c r="A21" s="78"/>
      <c r="B21" s="78"/>
      <c r="C21" s="41" t="s">
        <v>93</v>
      </c>
      <c r="D21" s="41" t="s">
        <v>91</v>
      </c>
      <c r="E21" s="41" t="s">
        <v>92</v>
      </c>
      <c r="F21" s="4" t="s">
        <v>93</v>
      </c>
      <c r="G21" s="4" t="s">
        <v>91</v>
      </c>
      <c r="H21" s="4" t="s">
        <v>92</v>
      </c>
      <c r="I21" s="43" t="s">
        <v>93</v>
      </c>
      <c r="J21" s="43" t="s">
        <v>91</v>
      </c>
      <c r="K21" s="43" t="s">
        <v>92</v>
      </c>
      <c r="L21" s="7" t="s">
        <v>93</v>
      </c>
      <c r="M21" s="7" t="s">
        <v>91</v>
      </c>
      <c r="N21" s="7" t="s">
        <v>92</v>
      </c>
      <c r="P21" s="3" t="s">
        <v>90</v>
      </c>
      <c r="Q21" s="40" t="s">
        <v>206</v>
      </c>
      <c r="R21" s="40" t="s">
        <v>207</v>
      </c>
      <c r="S21" s="40" t="s">
        <v>197</v>
      </c>
    </row>
    <row r="22" spans="1:19" x14ac:dyDescent="0.25">
      <c r="A22" s="1" t="s">
        <v>209</v>
      </c>
      <c r="B22" s="1" t="s">
        <v>26</v>
      </c>
      <c r="C22" s="2">
        <v>2668</v>
      </c>
      <c r="D22" s="2">
        <v>0</v>
      </c>
      <c r="E22" s="33">
        <v>0</v>
      </c>
      <c r="F22" s="2">
        <v>307.5</v>
      </c>
      <c r="G22" s="2">
        <v>37</v>
      </c>
      <c r="H22" s="35">
        <v>0.12032520325203253</v>
      </c>
      <c r="I22" s="2">
        <v>6289</v>
      </c>
      <c r="J22" s="2">
        <v>240</v>
      </c>
      <c r="K22" s="44">
        <v>3.8161869931626652E-2</v>
      </c>
      <c r="L22" s="2">
        <v>9264.5</v>
      </c>
      <c r="M22" s="2">
        <v>277</v>
      </c>
      <c r="N22" s="32">
        <v>2.9899077122348752E-2</v>
      </c>
      <c r="P22" s="1" t="s">
        <v>26</v>
      </c>
      <c r="Q22" s="2">
        <v>277</v>
      </c>
      <c r="R22" s="2">
        <v>0</v>
      </c>
      <c r="S22" s="2">
        <v>277</v>
      </c>
    </row>
    <row r="23" spans="1:19" x14ac:dyDescent="0.25">
      <c r="A23" s="1" t="s">
        <v>210</v>
      </c>
      <c r="B23" s="1" t="s">
        <v>85</v>
      </c>
      <c r="C23" s="2">
        <v>913.5</v>
      </c>
      <c r="D23" s="2">
        <v>0</v>
      </c>
      <c r="E23" s="33">
        <v>0</v>
      </c>
      <c r="F23" s="2">
        <v>121.5</v>
      </c>
      <c r="G23" s="2">
        <v>2</v>
      </c>
      <c r="H23" s="35">
        <v>1.646090534979424E-2</v>
      </c>
      <c r="I23" s="2">
        <v>2479</v>
      </c>
      <c r="J23" s="2">
        <v>14</v>
      </c>
      <c r="K23" s="44">
        <v>5.647438483259379E-3</v>
      </c>
      <c r="L23" s="2">
        <v>3514</v>
      </c>
      <c r="M23" s="2">
        <v>16</v>
      </c>
      <c r="N23" s="32">
        <v>4.5532157085941948E-3</v>
      </c>
      <c r="P23" s="1" t="s">
        <v>85</v>
      </c>
      <c r="Q23" s="2">
        <v>16</v>
      </c>
      <c r="R23" s="2">
        <v>0</v>
      </c>
      <c r="S23" s="2">
        <v>16</v>
      </c>
    </row>
    <row r="24" spans="1:19" x14ac:dyDescent="0.25">
      <c r="A24" s="1" t="s">
        <v>211</v>
      </c>
      <c r="B24" s="1" t="s">
        <v>63</v>
      </c>
      <c r="C24" s="2">
        <v>1054</v>
      </c>
      <c r="D24" s="2">
        <v>0</v>
      </c>
      <c r="E24" s="33">
        <v>0</v>
      </c>
      <c r="F24" s="2">
        <v>117.75</v>
      </c>
      <c r="G24" s="2">
        <v>5</v>
      </c>
      <c r="H24" s="35">
        <v>4.2462845010615709E-2</v>
      </c>
      <c r="I24" s="2">
        <v>1869</v>
      </c>
      <c r="J24" s="2">
        <v>67</v>
      </c>
      <c r="K24" s="44">
        <v>3.584804708400214E-2</v>
      </c>
      <c r="L24" s="2">
        <v>3040.75</v>
      </c>
      <c r="M24" s="2">
        <v>72</v>
      </c>
      <c r="N24" s="32">
        <v>2.3678368823481049E-2</v>
      </c>
      <c r="P24" s="1" t="s">
        <v>63</v>
      </c>
      <c r="Q24" s="2">
        <v>72</v>
      </c>
      <c r="R24" s="2">
        <v>0</v>
      </c>
      <c r="S24" s="2">
        <v>72</v>
      </c>
    </row>
    <row r="25" spans="1:19" x14ac:dyDescent="0.25">
      <c r="A25" s="1" t="s">
        <v>212</v>
      </c>
      <c r="B25" s="1" t="s">
        <v>16</v>
      </c>
      <c r="C25" s="2">
        <v>2386.5</v>
      </c>
      <c r="D25" s="2">
        <v>0</v>
      </c>
      <c r="E25" s="33">
        <v>0</v>
      </c>
      <c r="F25" s="2">
        <v>264.75</v>
      </c>
      <c r="G25" s="2">
        <v>42</v>
      </c>
      <c r="H25" s="35">
        <v>0.15864022662889518</v>
      </c>
      <c r="I25" s="2">
        <v>6264</v>
      </c>
      <c r="J25" s="2">
        <v>674</v>
      </c>
      <c r="K25" s="44">
        <v>0.10759897828863346</v>
      </c>
      <c r="L25" s="2">
        <v>8915.25</v>
      </c>
      <c r="M25" s="2">
        <v>716</v>
      </c>
      <c r="N25" s="32">
        <v>8.0311825243262955E-2</v>
      </c>
      <c r="P25" s="1" t="s">
        <v>16</v>
      </c>
      <c r="Q25" s="2">
        <v>716</v>
      </c>
      <c r="R25" s="2">
        <v>0</v>
      </c>
      <c r="S25" s="2">
        <v>716</v>
      </c>
    </row>
    <row r="26" spans="1:19" x14ac:dyDescent="0.25">
      <c r="A26" s="1" t="s">
        <v>212</v>
      </c>
      <c r="B26" s="1" t="s">
        <v>57</v>
      </c>
      <c r="C26" s="2">
        <v>1018</v>
      </c>
      <c r="D26" s="2">
        <v>0</v>
      </c>
      <c r="E26" s="33">
        <v>0</v>
      </c>
      <c r="F26" s="2">
        <v>120</v>
      </c>
      <c r="G26" s="2">
        <v>11</v>
      </c>
      <c r="H26" s="35">
        <v>9.166666666666666E-2</v>
      </c>
      <c r="I26" s="2">
        <v>3201</v>
      </c>
      <c r="J26" s="2">
        <v>244</v>
      </c>
      <c r="K26" s="44">
        <v>7.622617931896282E-2</v>
      </c>
      <c r="L26" s="2">
        <v>4339</v>
      </c>
      <c r="M26" s="2">
        <v>255</v>
      </c>
      <c r="N26" s="32">
        <v>5.8769301682415301E-2</v>
      </c>
      <c r="P26" s="1" t="s">
        <v>57</v>
      </c>
      <c r="Q26" s="2">
        <v>255</v>
      </c>
      <c r="R26" s="2">
        <v>0</v>
      </c>
      <c r="S26" s="2">
        <v>255</v>
      </c>
    </row>
    <row r="27" spans="1:19" x14ac:dyDescent="0.25">
      <c r="A27" s="1" t="s">
        <v>211</v>
      </c>
      <c r="B27" s="1" t="s">
        <v>48</v>
      </c>
      <c r="C27" s="2">
        <v>631.5</v>
      </c>
      <c r="D27" s="2">
        <v>0</v>
      </c>
      <c r="E27" s="33">
        <v>0</v>
      </c>
      <c r="F27" s="2">
        <v>69.75</v>
      </c>
      <c r="G27" s="2">
        <v>9</v>
      </c>
      <c r="H27" s="35">
        <v>0.12903225806451613</v>
      </c>
      <c r="I27" s="2">
        <v>1507</v>
      </c>
      <c r="J27" s="2">
        <v>54</v>
      </c>
      <c r="K27" s="44">
        <v>3.5832780358327807E-2</v>
      </c>
      <c r="L27" s="2">
        <v>2208.25</v>
      </c>
      <c r="M27" s="2">
        <v>63</v>
      </c>
      <c r="N27" s="32">
        <v>2.8529378467111965E-2</v>
      </c>
      <c r="P27" s="1" t="s">
        <v>48</v>
      </c>
      <c r="Q27" s="2">
        <v>63</v>
      </c>
      <c r="R27" s="2">
        <v>0</v>
      </c>
      <c r="S27" s="2">
        <v>63</v>
      </c>
    </row>
    <row r="28" spans="1:19" x14ac:dyDescent="0.25">
      <c r="A28" s="1" t="s">
        <v>212</v>
      </c>
      <c r="B28" s="1" t="s">
        <v>8</v>
      </c>
      <c r="C28" s="2">
        <v>2778.5</v>
      </c>
      <c r="D28" s="2">
        <v>0</v>
      </c>
      <c r="E28" s="33">
        <v>0</v>
      </c>
      <c r="F28" s="2">
        <v>285.75</v>
      </c>
      <c r="G28" s="2">
        <v>30</v>
      </c>
      <c r="H28" s="35">
        <v>0.10498687664041995</v>
      </c>
      <c r="I28" s="2">
        <v>5527</v>
      </c>
      <c r="J28" s="2">
        <v>400</v>
      </c>
      <c r="K28" s="44">
        <v>7.2371992039080874E-2</v>
      </c>
      <c r="L28" s="2">
        <v>8591.25</v>
      </c>
      <c r="M28" s="2">
        <v>430</v>
      </c>
      <c r="N28" s="32">
        <v>5.005092390513604E-2</v>
      </c>
      <c r="P28" s="1" t="s">
        <v>8</v>
      </c>
      <c r="Q28" s="2">
        <v>430</v>
      </c>
      <c r="R28" s="2">
        <v>39</v>
      </c>
      <c r="S28" s="2">
        <v>469</v>
      </c>
    </row>
    <row r="29" spans="1:19" x14ac:dyDescent="0.25">
      <c r="A29" s="1" t="s">
        <v>212</v>
      </c>
      <c r="B29" s="1" t="s">
        <v>13</v>
      </c>
      <c r="C29" s="2">
        <v>527.5</v>
      </c>
      <c r="D29" s="2">
        <v>0</v>
      </c>
      <c r="E29" s="33">
        <v>0</v>
      </c>
      <c r="F29" s="2">
        <v>48.75</v>
      </c>
      <c r="G29" s="2">
        <v>4</v>
      </c>
      <c r="H29" s="35">
        <v>8.2051282051282051E-2</v>
      </c>
      <c r="I29" s="2">
        <v>1596</v>
      </c>
      <c r="J29" s="2">
        <v>69</v>
      </c>
      <c r="K29" s="44">
        <v>4.3233082706766915E-2</v>
      </c>
      <c r="L29" s="2">
        <v>2172.25</v>
      </c>
      <c r="M29" s="2">
        <v>73</v>
      </c>
      <c r="N29" s="32">
        <v>3.3605708366900681E-2</v>
      </c>
      <c r="P29" s="1" t="s">
        <v>13</v>
      </c>
      <c r="Q29" s="2">
        <v>73</v>
      </c>
      <c r="R29" s="2">
        <v>0</v>
      </c>
      <c r="S29" s="2">
        <v>73</v>
      </c>
    </row>
    <row r="30" spans="1:19" x14ac:dyDescent="0.25">
      <c r="A30" s="1" t="s">
        <v>209</v>
      </c>
      <c r="B30" s="1" t="s">
        <v>30</v>
      </c>
      <c r="C30" s="2">
        <v>9881</v>
      </c>
      <c r="D30" s="2">
        <v>0</v>
      </c>
      <c r="E30" s="33">
        <v>0</v>
      </c>
      <c r="F30" s="2">
        <v>1131</v>
      </c>
      <c r="G30" s="2">
        <v>62</v>
      </c>
      <c r="H30" s="35">
        <v>5.4818744473916887E-2</v>
      </c>
      <c r="I30" s="2">
        <v>14177</v>
      </c>
      <c r="J30" s="2">
        <v>633</v>
      </c>
      <c r="K30" s="44">
        <v>4.4649784862805957E-2</v>
      </c>
      <c r="L30" s="2">
        <v>25189</v>
      </c>
      <c r="M30" s="2">
        <v>695</v>
      </c>
      <c r="N30" s="32">
        <v>2.7591408948350469E-2</v>
      </c>
      <c r="P30" s="1" t="s">
        <v>30</v>
      </c>
      <c r="Q30" s="2">
        <v>695</v>
      </c>
      <c r="R30" s="2">
        <v>0</v>
      </c>
      <c r="S30" s="2">
        <v>695</v>
      </c>
    </row>
    <row r="31" spans="1:19" x14ac:dyDescent="0.25">
      <c r="A31" s="1" t="s">
        <v>212</v>
      </c>
      <c r="B31" s="1" t="s">
        <v>24</v>
      </c>
      <c r="C31" s="2">
        <v>1001.5</v>
      </c>
      <c r="D31" s="2">
        <v>0</v>
      </c>
      <c r="E31" s="33">
        <v>0</v>
      </c>
      <c r="F31" s="2">
        <v>107.25</v>
      </c>
      <c r="G31" s="2">
        <v>6</v>
      </c>
      <c r="H31" s="35">
        <v>5.5944055944055944E-2</v>
      </c>
      <c r="I31" s="2">
        <v>1921</v>
      </c>
      <c r="J31" s="2">
        <v>57</v>
      </c>
      <c r="K31" s="44">
        <v>2.9672045809474232E-2</v>
      </c>
      <c r="L31" s="2">
        <v>3029.75</v>
      </c>
      <c r="M31" s="2">
        <v>63</v>
      </c>
      <c r="N31" s="32">
        <v>2.0793794867563331E-2</v>
      </c>
      <c r="P31" s="1" t="s">
        <v>24</v>
      </c>
      <c r="Q31" s="2">
        <v>63</v>
      </c>
      <c r="R31" s="2">
        <v>0</v>
      </c>
      <c r="S31" s="2">
        <v>63</v>
      </c>
    </row>
    <row r="32" spans="1:19" x14ac:dyDescent="0.25">
      <c r="A32" s="1" t="s">
        <v>211</v>
      </c>
      <c r="B32" s="1" t="s">
        <v>68</v>
      </c>
      <c r="C32" s="2">
        <v>2803.5</v>
      </c>
      <c r="D32" s="2">
        <v>0</v>
      </c>
      <c r="E32" s="33">
        <v>0</v>
      </c>
      <c r="F32" s="2">
        <v>287.25</v>
      </c>
      <c r="G32" s="2">
        <v>13</v>
      </c>
      <c r="H32" s="35">
        <v>4.5256744995648392E-2</v>
      </c>
      <c r="I32" s="2">
        <v>6113</v>
      </c>
      <c r="J32" s="2">
        <v>120</v>
      </c>
      <c r="K32" s="44">
        <v>1.9630296090299364E-2</v>
      </c>
      <c r="L32" s="2">
        <v>9203.75</v>
      </c>
      <c r="M32" s="2">
        <v>133</v>
      </c>
      <c r="N32" s="32">
        <v>1.4450631536058672E-2</v>
      </c>
      <c r="P32" s="1" t="s">
        <v>68</v>
      </c>
      <c r="Q32" s="2">
        <v>133</v>
      </c>
      <c r="R32" s="2">
        <v>0</v>
      </c>
      <c r="S32" s="2">
        <v>133</v>
      </c>
    </row>
    <row r="33" spans="1:19" x14ac:dyDescent="0.25">
      <c r="A33" s="1" t="s">
        <v>210</v>
      </c>
      <c r="B33" s="1" t="s">
        <v>72</v>
      </c>
      <c r="C33" s="2">
        <v>4003.5</v>
      </c>
      <c r="D33" s="2">
        <v>0</v>
      </c>
      <c r="E33" s="33">
        <v>0</v>
      </c>
      <c r="F33" s="2">
        <v>428.25</v>
      </c>
      <c r="G33" s="2">
        <v>10</v>
      </c>
      <c r="H33" s="35">
        <v>2.3350846468184472E-2</v>
      </c>
      <c r="I33" s="2">
        <v>7753</v>
      </c>
      <c r="J33" s="2">
        <v>123</v>
      </c>
      <c r="K33" s="44">
        <v>1.5864826518766927E-2</v>
      </c>
      <c r="L33" s="2">
        <v>12184.75</v>
      </c>
      <c r="M33" s="2">
        <v>133</v>
      </c>
      <c r="N33" s="32">
        <v>1.0915283448573012E-2</v>
      </c>
      <c r="P33" s="1" t="s">
        <v>72</v>
      </c>
      <c r="Q33" s="2">
        <v>133</v>
      </c>
      <c r="R33" s="2">
        <v>0</v>
      </c>
      <c r="S33" s="2">
        <v>133</v>
      </c>
    </row>
    <row r="34" spans="1:19" x14ac:dyDescent="0.25">
      <c r="A34" s="1" t="s">
        <v>210</v>
      </c>
      <c r="B34" s="1" t="s">
        <v>60</v>
      </c>
      <c r="C34" s="2">
        <v>1270</v>
      </c>
      <c r="D34" s="2">
        <v>0</v>
      </c>
      <c r="E34" s="33">
        <v>0</v>
      </c>
      <c r="F34" s="2">
        <v>160.5</v>
      </c>
      <c r="G34" s="2">
        <v>2</v>
      </c>
      <c r="H34" s="35">
        <v>1.2461059190031152E-2</v>
      </c>
      <c r="I34" s="2">
        <v>2434</v>
      </c>
      <c r="J34" s="2">
        <v>12</v>
      </c>
      <c r="K34" s="44">
        <v>4.9301561216105174E-3</v>
      </c>
      <c r="L34" s="2">
        <v>3864.5</v>
      </c>
      <c r="M34" s="2">
        <v>14</v>
      </c>
      <c r="N34" s="32">
        <v>3.6227196273774099E-3</v>
      </c>
      <c r="P34" s="1" t="s">
        <v>60</v>
      </c>
      <c r="Q34" s="2">
        <v>14</v>
      </c>
      <c r="R34" s="2">
        <v>0</v>
      </c>
      <c r="S34" s="2">
        <v>14</v>
      </c>
    </row>
    <row r="35" spans="1:19" x14ac:dyDescent="0.25">
      <c r="A35" s="1" t="s">
        <v>212</v>
      </c>
      <c r="B35" s="1" t="s">
        <v>36</v>
      </c>
      <c r="C35" s="2">
        <v>785</v>
      </c>
      <c r="D35" s="2">
        <v>0</v>
      </c>
      <c r="E35" s="33">
        <v>0</v>
      </c>
      <c r="F35" s="2">
        <v>60</v>
      </c>
      <c r="G35" s="2">
        <v>3</v>
      </c>
      <c r="H35" s="35">
        <v>0.05</v>
      </c>
      <c r="I35" s="2">
        <v>2062</v>
      </c>
      <c r="J35" s="2">
        <v>39</v>
      </c>
      <c r="K35" s="44">
        <v>1.8913676042677012E-2</v>
      </c>
      <c r="L35" s="2">
        <v>2907</v>
      </c>
      <c r="M35" s="2">
        <v>42</v>
      </c>
      <c r="N35" s="32">
        <v>1.4447884416924664E-2</v>
      </c>
      <c r="P35" s="1" t="s">
        <v>36</v>
      </c>
      <c r="Q35" s="2">
        <v>42</v>
      </c>
      <c r="R35" s="2">
        <v>0</v>
      </c>
      <c r="S35" s="2">
        <v>42</v>
      </c>
    </row>
    <row r="36" spans="1:19" x14ac:dyDescent="0.25">
      <c r="A36" s="1" t="s">
        <v>209</v>
      </c>
      <c r="B36" s="1" t="s">
        <v>32</v>
      </c>
      <c r="C36" s="2">
        <v>1361.5</v>
      </c>
      <c r="D36" s="2">
        <v>0</v>
      </c>
      <c r="E36" s="33">
        <v>0</v>
      </c>
      <c r="F36" s="2">
        <v>153.75</v>
      </c>
      <c r="G36" s="2">
        <v>11</v>
      </c>
      <c r="H36" s="35">
        <v>7.1544715447154475E-2</v>
      </c>
      <c r="I36" s="2">
        <v>1750</v>
      </c>
      <c r="J36" s="2">
        <v>18</v>
      </c>
      <c r="K36" s="44">
        <v>1.0285714285714285E-2</v>
      </c>
      <c r="L36" s="2">
        <v>3265.25</v>
      </c>
      <c r="M36" s="2">
        <v>29</v>
      </c>
      <c r="N36" s="32">
        <v>8.8814026491080313E-3</v>
      </c>
      <c r="P36" s="1" t="s">
        <v>32</v>
      </c>
      <c r="Q36" s="2">
        <v>29</v>
      </c>
      <c r="R36" s="2">
        <v>0</v>
      </c>
      <c r="S36" s="2">
        <v>29</v>
      </c>
    </row>
    <row r="37" spans="1:19" x14ac:dyDescent="0.25">
      <c r="A37" s="1" t="s">
        <v>212</v>
      </c>
      <c r="B37" s="1" t="s">
        <v>10</v>
      </c>
      <c r="C37" s="2">
        <v>16170.5</v>
      </c>
      <c r="D37" s="2">
        <v>0</v>
      </c>
      <c r="E37" s="33">
        <v>0</v>
      </c>
      <c r="F37" s="2">
        <v>1847.25</v>
      </c>
      <c r="G37" s="2">
        <v>68</v>
      </c>
      <c r="H37" s="35">
        <v>3.6811476519150087E-2</v>
      </c>
      <c r="I37" s="2">
        <v>35579</v>
      </c>
      <c r="J37" s="2">
        <v>1133</v>
      </c>
      <c r="K37" s="44">
        <v>3.1844627448775961E-2</v>
      </c>
      <c r="L37" s="2">
        <v>53596.75</v>
      </c>
      <c r="M37" s="2">
        <v>1201</v>
      </c>
      <c r="N37" s="32">
        <v>2.2408075116494938E-2</v>
      </c>
      <c r="P37" s="1" t="s">
        <v>10</v>
      </c>
      <c r="Q37" s="2">
        <v>1201</v>
      </c>
      <c r="R37" s="2">
        <v>0</v>
      </c>
      <c r="S37" s="2">
        <v>1201</v>
      </c>
    </row>
    <row r="38" spans="1:19" x14ac:dyDescent="0.25">
      <c r="A38" s="1" t="s">
        <v>209</v>
      </c>
      <c r="B38" s="1" t="s">
        <v>22</v>
      </c>
      <c r="C38" s="2">
        <v>33304</v>
      </c>
      <c r="D38" s="2">
        <v>0</v>
      </c>
      <c r="E38" s="33">
        <v>0</v>
      </c>
      <c r="F38" s="2">
        <v>3720</v>
      </c>
      <c r="G38" s="2">
        <v>277</v>
      </c>
      <c r="H38" s="35">
        <v>7.446236559139785E-2</v>
      </c>
      <c r="I38" s="2">
        <v>58247</v>
      </c>
      <c r="J38" s="2">
        <v>3513</v>
      </c>
      <c r="K38" s="44">
        <v>6.0312119079094201E-2</v>
      </c>
      <c r="L38" s="2">
        <v>95271</v>
      </c>
      <c r="M38" s="2">
        <v>3790</v>
      </c>
      <c r="N38" s="32">
        <v>3.9781255576198424E-2</v>
      </c>
      <c r="P38" s="1" t="s">
        <v>22</v>
      </c>
      <c r="Q38" s="2">
        <v>3790</v>
      </c>
      <c r="R38" s="2">
        <v>0</v>
      </c>
      <c r="S38" s="2">
        <v>3790</v>
      </c>
    </row>
    <row r="39" spans="1:19" x14ac:dyDescent="0.25">
      <c r="A39" s="1" t="s">
        <v>212</v>
      </c>
      <c r="B39" s="1" t="s">
        <v>43</v>
      </c>
      <c r="C39" s="2">
        <v>3061.5</v>
      </c>
      <c r="D39" s="2">
        <v>0</v>
      </c>
      <c r="E39" s="33">
        <v>0</v>
      </c>
      <c r="F39" s="2">
        <v>342.75</v>
      </c>
      <c r="G39" s="2">
        <v>14</v>
      </c>
      <c r="H39" s="35">
        <v>4.0846097738876735E-2</v>
      </c>
      <c r="I39" s="2">
        <v>7711</v>
      </c>
      <c r="J39" s="2">
        <v>120</v>
      </c>
      <c r="K39" s="44">
        <v>1.556218389313967E-2</v>
      </c>
      <c r="L39" s="2">
        <v>11115.25</v>
      </c>
      <c r="M39" s="2">
        <v>134</v>
      </c>
      <c r="N39" s="32">
        <v>1.2055509322777266E-2</v>
      </c>
      <c r="P39" s="1" t="s">
        <v>43</v>
      </c>
      <c r="Q39" s="2">
        <v>134</v>
      </c>
      <c r="R39" s="2">
        <v>0</v>
      </c>
      <c r="S39" s="2">
        <v>134</v>
      </c>
    </row>
    <row r="40" spans="1:19" x14ac:dyDescent="0.25">
      <c r="A40" s="1" t="s">
        <v>211</v>
      </c>
      <c r="B40" s="1" t="s">
        <v>27</v>
      </c>
      <c r="C40" s="2">
        <v>10397.5</v>
      </c>
      <c r="D40" s="2">
        <v>0</v>
      </c>
      <c r="E40" s="33">
        <v>0</v>
      </c>
      <c r="F40" s="2">
        <v>1190.25</v>
      </c>
      <c r="G40" s="2">
        <v>62</v>
      </c>
      <c r="H40" s="35">
        <v>5.2089897080445285E-2</v>
      </c>
      <c r="I40" s="2">
        <v>23196</v>
      </c>
      <c r="J40" s="2">
        <v>1014</v>
      </c>
      <c r="K40" s="44">
        <v>4.3714433523021214E-2</v>
      </c>
      <c r="L40" s="2">
        <v>34783.75</v>
      </c>
      <c r="M40" s="2">
        <v>1076</v>
      </c>
      <c r="N40" s="32">
        <v>3.0933984978617889E-2</v>
      </c>
      <c r="P40" s="1" t="s">
        <v>27</v>
      </c>
      <c r="Q40" s="2">
        <v>1076</v>
      </c>
      <c r="R40" s="2">
        <v>0</v>
      </c>
      <c r="S40" s="2">
        <v>1076</v>
      </c>
    </row>
    <row r="41" spans="1:19" x14ac:dyDescent="0.25">
      <c r="A41" s="1" t="s">
        <v>210</v>
      </c>
      <c r="B41" s="1" t="s">
        <v>46</v>
      </c>
      <c r="C41" s="2">
        <v>2657.5</v>
      </c>
      <c r="D41" s="2">
        <v>0</v>
      </c>
      <c r="E41" s="33">
        <v>0</v>
      </c>
      <c r="F41" s="2">
        <v>296.25</v>
      </c>
      <c r="G41" s="2">
        <v>4</v>
      </c>
      <c r="H41" s="35">
        <v>1.350210970464135E-2</v>
      </c>
      <c r="I41" s="2">
        <v>4822</v>
      </c>
      <c r="J41" s="2">
        <v>122</v>
      </c>
      <c r="K41" s="44">
        <v>2.5300705101617586E-2</v>
      </c>
      <c r="L41" s="2">
        <v>7775.75</v>
      </c>
      <c r="M41" s="2">
        <v>126</v>
      </c>
      <c r="N41" s="32">
        <v>1.6204224672861138E-2</v>
      </c>
      <c r="P41" s="1" t="s">
        <v>46</v>
      </c>
      <c r="Q41" s="2">
        <v>126</v>
      </c>
      <c r="R41" s="2">
        <v>0</v>
      </c>
      <c r="S41" s="2">
        <v>126</v>
      </c>
    </row>
    <row r="42" spans="1:19" x14ac:dyDescent="0.25">
      <c r="A42" s="1" t="s">
        <v>209</v>
      </c>
      <c r="B42" s="1" t="s">
        <v>34</v>
      </c>
      <c r="C42" s="2">
        <v>1053.5</v>
      </c>
      <c r="D42" s="2">
        <v>0</v>
      </c>
      <c r="E42" s="33">
        <v>0</v>
      </c>
      <c r="F42" s="2">
        <v>120.75</v>
      </c>
      <c r="G42" s="2">
        <v>6</v>
      </c>
      <c r="H42" s="35">
        <v>4.9689440993788817E-2</v>
      </c>
      <c r="I42" s="2">
        <v>2246</v>
      </c>
      <c r="J42" s="2">
        <v>72</v>
      </c>
      <c r="K42" s="44">
        <v>3.2056990204808546E-2</v>
      </c>
      <c r="L42" s="2">
        <v>3420.25</v>
      </c>
      <c r="M42" s="2">
        <v>78</v>
      </c>
      <c r="N42" s="32">
        <v>2.2805350486075578E-2</v>
      </c>
      <c r="P42" s="1" t="s">
        <v>34</v>
      </c>
      <c r="Q42" s="2">
        <v>78</v>
      </c>
      <c r="R42" s="2">
        <v>0</v>
      </c>
      <c r="S42" s="2">
        <v>78</v>
      </c>
    </row>
    <row r="43" spans="1:19" x14ac:dyDescent="0.25">
      <c r="A43" s="1" t="s">
        <v>212</v>
      </c>
      <c r="B43" s="1" t="s">
        <v>69</v>
      </c>
      <c r="C43" s="2">
        <v>458.5</v>
      </c>
      <c r="D43" s="2">
        <v>0</v>
      </c>
      <c r="E43" s="33">
        <v>0</v>
      </c>
      <c r="F43" s="2">
        <v>47.25</v>
      </c>
      <c r="G43" s="2">
        <v>2</v>
      </c>
      <c r="H43" s="35">
        <v>4.2328042328042326E-2</v>
      </c>
      <c r="I43" s="2">
        <v>905</v>
      </c>
      <c r="J43" s="2">
        <v>42</v>
      </c>
      <c r="K43" s="44">
        <v>4.6408839779005527E-2</v>
      </c>
      <c r="L43" s="2">
        <v>1410.75</v>
      </c>
      <c r="M43" s="2">
        <v>44</v>
      </c>
      <c r="N43" s="32">
        <v>3.1189083820662766E-2</v>
      </c>
      <c r="P43" s="1" t="s">
        <v>69</v>
      </c>
      <c r="Q43" s="2">
        <v>44</v>
      </c>
      <c r="R43" s="2">
        <v>0</v>
      </c>
      <c r="S43" s="2">
        <v>44</v>
      </c>
    </row>
    <row r="44" spans="1:19" x14ac:dyDescent="0.25">
      <c r="A44" s="1" t="s">
        <v>209</v>
      </c>
      <c r="B44" s="1" t="s">
        <v>23</v>
      </c>
      <c r="C44" s="2">
        <v>2902</v>
      </c>
      <c r="D44" s="2">
        <v>0</v>
      </c>
      <c r="E44" s="33">
        <v>0</v>
      </c>
      <c r="F44" s="2">
        <v>313.5</v>
      </c>
      <c r="G44" s="2">
        <v>27</v>
      </c>
      <c r="H44" s="35">
        <v>8.6124401913875603E-2</v>
      </c>
      <c r="I44" s="2">
        <v>6954</v>
      </c>
      <c r="J44" s="2">
        <v>505</v>
      </c>
      <c r="K44" s="44">
        <v>7.2620074777106705E-2</v>
      </c>
      <c r="L44" s="2">
        <v>10169.5</v>
      </c>
      <c r="M44" s="2">
        <v>532</v>
      </c>
      <c r="N44" s="32">
        <v>5.2313289738925219E-2</v>
      </c>
      <c r="P44" s="1" t="s">
        <v>23</v>
      </c>
      <c r="Q44" s="2">
        <v>532</v>
      </c>
      <c r="R44" s="2">
        <v>23</v>
      </c>
      <c r="S44" s="2">
        <v>555</v>
      </c>
    </row>
    <row r="45" spans="1:19" x14ac:dyDescent="0.25">
      <c r="A45" s="1" t="s">
        <v>212</v>
      </c>
      <c r="B45" s="1" t="s">
        <v>41</v>
      </c>
      <c r="C45" s="2">
        <v>570</v>
      </c>
      <c r="D45" s="2">
        <v>0</v>
      </c>
      <c r="E45" s="33">
        <v>0</v>
      </c>
      <c r="F45" s="2">
        <v>73.5</v>
      </c>
      <c r="G45" s="2">
        <v>2</v>
      </c>
      <c r="H45" s="35">
        <v>2.7210884353741496E-2</v>
      </c>
      <c r="I45" s="2">
        <v>1208</v>
      </c>
      <c r="J45" s="2">
        <v>78</v>
      </c>
      <c r="K45" s="44">
        <v>6.4569536423841056E-2</v>
      </c>
      <c r="L45" s="2">
        <v>1851.5</v>
      </c>
      <c r="M45" s="2">
        <v>80</v>
      </c>
      <c r="N45" s="32">
        <v>4.3208209559816364E-2</v>
      </c>
      <c r="P45" s="1" t="s">
        <v>41</v>
      </c>
      <c r="Q45" s="2">
        <v>80</v>
      </c>
      <c r="R45" s="2">
        <v>0</v>
      </c>
      <c r="S45" s="2">
        <v>80</v>
      </c>
    </row>
    <row r="46" spans="1:19" x14ac:dyDescent="0.25">
      <c r="A46" s="1" t="s">
        <v>210</v>
      </c>
      <c r="B46" s="1" t="s">
        <v>79</v>
      </c>
      <c r="C46" s="2">
        <v>1832</v>
      </c>
      <c r="D46" s="2">
        <v>0</v>
      </c>
      <c r="E46" s="33">
        <v>0</v>
      </c>
      <c r="F46" s="2">
        <v>192</v>
      </c>
      <c r="G46" s="2">
        <v>6</v>
      </c>
      <c r="H46" s="35">
        <v>3.125E-2</v>
      </c>
      <c r="I46" s="2">
        <v>4469</v>
      </c>
      <c r="J46" s="2">
        <v>48</v>
      </c>
      <c r="K46" s="44">
        <v>1.074065786529425E-2</v>
      </c>
      <c r="L46" s="2">
        <v>6493</v>
      </c>
      <c r="M46" s="2">
        <v>54</v>
      </c>
      <c r="N46" s="32">
        <v>8.316648698598491E-3</v>
      </c>
      <c r="P46" s="1" t="s">
        <v>79</v>
      </c>
      <c r="Q46" s="2">
        <v>54</v>
      </c>
      <c r="R46" s="2">
        <v>0</v>
      </c>
      <c r="S46" s="2">
        <v>54</v>
      </c>
    </row>
    <row r="47" spans="1:19" x14ac:dyDescent="0.25">
      <c r="A47" s="1" t="s">
        <v>209</v>
      </c>
      <c r="B47" s="1" t="s">
        <v>47</v>
      </c>
      <c r="C47" s="2">
        <v>1502</v>
      </c>
      <c r="D47" s="2">
        <v>0</v>
      </c>
      <c r="E47" s="33">
        <v>0</v>
      </c>
      <c r="F47" s="2">
        <v>157.5</v>
      </c>
      <c r="G47" s="2">
        <v>21</v>
      </c>
      <c r="H47" s="35">
        <v>0.13333333333333333</v>
      </c>
      <c r="I47" s="2">
        <v>3640</v>
      </c>
      <c r="J47" s="2">
        <v>197</v>
      </c>
      <c r="K47" s="44">
        <v>5.4120879120879123E-2</v>
      </c>
      <c r="L47" s="2">
        <v>5299.5</v>
      </c>
      <c r="M47" s="2">
        <v>218</v>
      </c>
      <c r="N47" s="32">
        <v>4.1135956222285122E-2</v>
      </c>
      <c r="P47" s="1" t="s">
        <v>47</v>
      </c>
      <c r="Q47" s="2">
        <v>218</v>
      </c>
      <c r="R47" s="2">
        <v>0</v>
      </c>
      <c r="S47" s="2">
        <v>218</v>
      </c>
    </row>
    <row r="48" spans="1:19" x14ac:dyDescent="0.25">
      <c r="A48" s="1" t="s">
        <v>211</v>
      </c>
      <c r="B48" s="1" t="s">
        <v>76</v>
      </c>
      <c r="C48" s="2">
        <v>958.5</v>
      </c>
      <c r="D48" s="2">
        <v>0</v>
      </c>
      <c r="E48" s="33">
        <v>0</v>
      </c>
      <c r="F48" s="2">
        <v>107.25</v>
      </c>
      <c r="G48" s="2">
        <v>4</v>
      </c>
      <c r="H48" s="35">
        <v>3.7296037296037296E-2</v>
      </c>
      <c r="I48" s="2">
        <v>2095</v>
      </c>
      <c r="J48" s="2">
        <v>21</v>
      </c>
      <c r="K48" s="44">
        <v>1.0023866348448688E-2</v>
      </c>
      <c r="L48" s="2">
        <v>3160.75</v>
      </c>
      <c r="M48" s="2">
        <v>25</v>
      </c>
      <c r="N48" s="32">
        <v>7.9095151467215054E-3</v>
      </c>
      <c r="P48" s="1" t="s">
        <v>76</v>
      </c>
      <c r="Q48" s="2">
        <v>25</v>
      </c>
      <c r="R48" s="2">
        <v>0</v>
      </c>
      <c r="S48" s="2">
        <v>25</v>
      </c>
    </row>
    <row r="49" spans="1:19" x14ac:dyDescent="0.25">
      <c r="A49" s="1" t="s">
        <v>212</v>
      </c>
      <c r="B49" s="1" t="s">
        <v>74</v>
      </c>
      <c r="C49" s="2">
        <v>2810</v>
      </c>
      <c r="D49" s="2">
        <v>0</v>
      </c>
      <c r="E49" s="33">
        <v>0</v>
      </c>
      <c r="F49" s="2">
        <v>307.5</v>
      </c>
      <c r="G49" s="2">
        <v>11</v>
      </c>
      <c r="H49" s="35">
        <v>3.5772357723577237E-2</v>
      </c>
      <c r="I49" s="2">
        <v>5838</v>
      </c>
      <c r="J49" s="2">
        <v>118</v>
      </c>
      <c r="K49" s="44">
        <v>2.0212401507365536E-2</v>
      </c>
      <c r="L49" s="2">
        <v>8955.5</v>
      </c>
      <c r="M49" s="2">
        <v>129</v>
      </c>
      <c r="N49" s="32">
        <v>1.4404555859527664E-2</v>
      </c>
      <c r="P49" s="1" t="s">
        <v>74</v>
      </c>
      <c r="Q49" s="2">
        <v>129</v>
      </c>
      <c r="R49" s="2">
        <v>0</v>
      </c>
      <c r="S49" s="2">
        <v>129</v>
      </c>
    </row>
    <row r="50" spans="1:19" x14ac:dyDescent="0.25">
      <c r="A50" s="1" t="s">
        <v>209</v>
      </c>
      <c r="B50" s="1" t="s">
        <v>14</v>
      </c>
      <c r="C50" s="2">
        <v>11269.5</v>
      </c>
      <c r="D50" s="2">
        <v>0</v>
      </c>
      <c r="E50" s="33">
        <v>0</v>
      </c>
      <c r="F50" s="2">
        <v>1329.75</v>
      </c>
      <c r="G50" s="2">
        <v>18</v>
      </c>
      <c r="H50" s="35">
        <v>1.3536379018612521E-2</v>
      </c>
      <c r="I50" s="2">
        <v>23821</v>
      </c>
      <c r="J50" s="2">
        <v>215</v>
      </c>
      <c r="K50" s="44">
        <v>9.0256496368750268E-3</v>
      </c>
      <c r="L50" s="2">
        <v>36420.25</v>
      </c>
      <c r="M50" s="2">
        <v>233</v>
      </c>
      <c r="N50" s="32">
        <v>6.3975398301768932E-3</v>
      </c>
      <c r="P50" s="1" t="s">
        <v>14</v>
      </c>
      <c r="Q50" s="2">
        <v>233</v>
      </c>
      <c r="R50" s="2">
        <v>0</v>
      </c>
      <c r="S50" s="2">
        <v>233</v>
      </c>
    </row>
    <row r="51" spans="1:19" x14ac:dyDescent="0.25">
      <c r="A51" s="1" t="s">
        <v>209</v>
      </c>
      <c r="B51" s="1" t="s">
        <v>33</v>
      </c>
      <c r="C51" s="2">
        <v>2488.5</v>
      </c>
      <c r="D51" s="2">
        <v>0</v>
      </c>
      <c r="E51" s="33">
        <v>0</v>
      </c>
      <c r="F51" s="2">
        <v>264.75</v>
      </c>
      <c r="G51" s="2">
        <v>12</v>
      </c>
      <c r="H51" s="35">
        <v>4.5325779036827198E-2</v>
      </c>
      <c r="I51" s="2">
        <v>4104</v>
      </c>
      <c r="J51" s="2">
        <v>105</v>
      </c>
      <c r="K51" s="44">
        <v>2.5584795321637425E-2</v>
      </c>
      <c r="L51" s="2">
        <v>6857.25</v>
      </c>
      <c r="M51" s="2">
        <v>117</v>
      </c>
      <c r="N51" s="32">
        <v>1.7062233402603086E-2</v>
      </c>
      <c r="P51" s="1" t="s">
        <v>33</v>
      </c>
      <c r="Q51" s="2">
        <v>117</v>
      </c>
      <c r="R51" s="2">
        <v>0</v>
      </c>
      <c r="S51" s="2">
        <v>117</v>
      </c>
    </row>
    <row r="52" spans="1:19" x14ac:dyDescent="0.25">
      <c r="A52" s="1" t="s">
        <v>209</v>
      </c>
      <c r="B52" s="1" t="s">
        <v>5</v>
      </c>
      <c r="C52" s="2">
        <v>1019</v>
      </c>
      <c r="D52" s="2">
        <v>0</v>
      </c>
      <c r="E52" s="33">
        <v>0</v>
      </c>
      <c r="F52" s="2">
        <v>105</v>
      </c>
      <c r="G52" s="2">
        <v>22</v>
      </c>
      <c r="H52" s="35">
        <v>0.20952380952380953</v>
      </c>
      <c r="I52" s="2">
        <v>2251</v>
      </c>
      <c r="J52" s="2">
        <v>125</v>
      </c>
      <c r="K52" s="44">
        <v>5.5530875166592629E-2</v>
      </c>
      <c r="L52" s="2">
        <v>3375</v>
      </c>
      <c r="M52" s="2">
        <v>147</v>
      </c>
      <c r="N52" s="32">
        <v>4.3555555555555556E-2</v>
      </c>
      <c r="P52" s="1" t="s">
        <v>5</v>
      </c>
      <c r="Q52" s="2">
        <v>147</v>
      </c>
      <c r="R52" s="2">
        <v>0</v>
      </c>
      <c r="S52" s="2">
        <v>147</v>
      </c>
    </row>
    <row r="53" spans="1:19" x14ac:dyDescent="0.25">
      <c r="A53" s="1" t="s">
        <v>212</v>
      </c>
      <c r="B53" s="1" t="s">
        <v>66</v>
      </c>
      <c r="C53" s="2">
        <v>979.5</v>
      </c>
      <c r="D53" s="2">
        <v>0</v>
      </c>
      <c r="E53" s="33">
        <v>0</v>
      </c>
      <c r="F53" s="2">
        <v>101.25</v>
      </c>
      <c r="G53" s="2">
        <v>2</v>
      </c>
      <c r="H53" s="35">
        <v>1.9753086419753086E-2</v>
      </c>
      <c r="I53" s="2">
        <v>1472</v>
      </c>
      <c r="J53" s="2">
        <v>21</v>
      </c>
      <c r="K53" s="44">
        <v>1.4266304347826086E-2</v>
      </c>
      <c r="L53" s="2">
        <v>2552.75</v>
      </c>
      <c r="M53" s="2">
        <v>23</v>
      </c>
      <c r="N53" s="32">
        <v>9.0098912937028701E-3</v>
      </c>
      <c r="P53" s="1" t="s">
        <v>66</v>
      </c>
      <c r="Q53" s="2">
        <v>23</v>
      </c>
      <c r="R53" s="2">
        <v>0</v>
      </c>
      <c r="S53" s="2">
        <v>23</v>
      </c>
    </row>
    <row r="54" spans="1:19" x14ac:dyDescent="0.25">
      <c r="A54" s="1" t="s">
        <v>212</v>
      </c>
      <c r="B54" s="1" t="s">
        <v>37</v>
      </c>
      <c r="C54" s="2">
        <v>876.5</v>
      </c>
      <c r="D54" s="2">
        <v>0</v>
      </c>
      <c r="E54" s="33">
        <v>0</v>
      </c>
      <c r="F54" s="2">
        <v>90.75</v>
      </c>
      <c r="G54" s="2">
        <v>7</v>
      </c>
      <c r="H54" s="35">
        <v>7.7134986225895319E-2</v>
      </c>
      <c r="I54" s="2">
        <v>2718</v>
      </c>
      <c r="J54" s="2">
        <v>132</v>
      </c>
      <c r="K54" s="44">
        <v>4.856512141280353E-2</v>
      </c>
      <c r="L54" s="2">
        <v>3685.25</v>
      </c>
      <c r="M54" s="2">
        <v>139</v>
      </c>
      <c r="N54" s="32">
        <v>3.7717929584153043E-2</v>
      </c>
      <c r="P54" s="1" t="s">
        <v>37</v>
      </c>
      <c r="Q54" s="2">
        <v>139</v>
      </c>
      <c r="R54" s="2">
        <v>21</v>
      </c>
      <c r="S54" s="2">
        <v>160</v>
      </c>
    </row>
    <row r="55" spans="1:19" x14ac:dyDescent="0.25">
      <c r="A55" s="1" t="s">
        <v>212</v>
      </c>
      <c r="B55" s="1" t="s">
        <v>62</v>
      </c>
      <c r="C55" s="2">
        <v>1375.5</v>
      </c>
      <c r="D55" s="2">
        <v>0</v>
      </c>
      <c r="E55" s="33">
        <v>0</v>
      </c>
      <c r="F55" s="2">
        <v>150.75</v>
      </c>
      <c r="G55" s="2">
        <v>13</v>
      </c>
      <c r="H55" s="35">
        <v>8.6235489220563843E-2</v>
      </c>
      <c r="I55" s="2">
        <v>2127</v>
      </c>
      <c r="J55" s="2">
        <v>166</v>
      </c>
      <c r="K55" s="44">
        <v>7.8044193700047018E-2</v>
      </c>
      <c r="L55" s="2">
        <v>3653.25</v>
      </c>
      <c r="M55" s="2">
        <v>179</v>
      </c>
      <c r="N55" s="32">
        <v>4.8997468007938139E-2</v>
      </c>
      <c r="P55" s="1" t="s">
        <v>62</v>
      </c>
      <c r="Q55" s="2">
        <v>179</v>
      </c>
      <c r="R55" s="2">
        <v>0</v>
      </c>
      <c r="S55" s="2">
        <v>179</v>
      </c>
    </row>
    <row r="56" spans="1:19" x14ac:dyDescent="0.25">
      <c r="A56" s="1" t="s">
        <v>209</v>
      </c>
      <c r="B56" s="1" t="s">
        <v>17</v>
      </c>
      <c r="C56" s="2">
        <v>970</v>
      </c>
      <c r="D56" s="2">
        <v>0</v>
      </c>
      <c r="E56" s="33">
        <v>0</v>
      </c>
      <c r="F56" s="2">
        <v>108</v>
      </c>
      <c r="G56" s="2">
        <v>4</v>
      </c>
      <c r="H56" s="35">
        <v>3.7037037037037035E-2</v>
      </c>
      <c r="I56" s="2">
        <v>3340</v>
      </c>
      <c r="J56" s="2">
        <v>72</v>
      </c>
      <c r="K56" s="44">
        <v>2.1556886227544911E-2</v>
      </c>
      <c r="L56" s="2">
        <v>4418</v>
      </c>
      <c r="M56" s="2">
        <v>76</v>
      </c>
      <c r="N56" s="32">
        <v>1.7202354006337708E-2</v>
      </c>
      <c r="P56" s="1" t="s">
        <v>17</v>
      </c>
      <c r="Q56" s="2">
        <v>76</v>
      </c>
      <c r="R56" s="2">
        <v>0</v>
      </c>
      <c r="S56" s="2">
        <v>76</v>
      </c>
    </row>
    <row r="57" spans="1:19" x14ac:dyDescent="0.25">
      <c r="A57" s="1" t="s">
        <v>212</v>
      </c>
      <c r="B57" s="1" t="s">
        <v>58</v>
      </c>
      <c r="C57" s="2">
        <v>3912.5</v>
      </c>
      <c r="D57" s="2">
        <v>0</v>
      </c>
      <c r="E57" s="33">
        <v>0</v>
      </c>
      <c r="F57" s="2">
        <v>434.25</v>
      </c>
      <c r="G57" s="2">
        <v>10</v>
      </c>
      <c r="H57" s="35">
        <v>2.3028209556706966E-2</v>
      </c>
      <c r="I57" s="2">
        <v>7172</v>
      </c>
      <c r="J57" s="2">
        <v>100</v>
      </c>
      <c r="K57" s="44">
        <v>1.3943112102621304E-2</v>
      </c>
      <c r="L57" s="2">
        <v>11518.75</v>
      </c>
      <c r="M57" s="2">
        <v>110</v>
      </c>
      <c r="N57" s="32">
        <v>9.5496473141616928E-3</v>
      </c>
      <c r="P57" s="1" t="s">
        <v>58</v>
      </c>
      <c r="Q57" s="2">
        <v>110</v>
      </c>
      <c r="R57" s="2">
        <v>0</v>
      </c>
      <c r="S57" s="2">
        <v>110</v>
      </c>
    </row>
    <row r="58" spans="1:19" x14ac:dyDescent="0.25">
      <c r="A58" s="1" t="s">
        <v>209</v>
      </c>
      <c r="B58" s="1" t="s">
        <v>77</v>
      </c>
      <c r="C58" s="2">
        <v>814</v>
      </c>
      <c r="D58" s="2">
        <v>0</v>
      </c>
      <c r="E58" s="33">
        <v>0</v>
      </c>
      <c r="F58" s="2">
        <v>100.5</v>
      </c>
      <c r="G58" s="2">
        <v>1</v>
      </c>
      <c r="H58" s="35">
        <v>9.9502487562189053E-3</v>
      </c>
      <c r="I58" s="2">
        <v>2492</v>
      </c>
      <c r="J58" s="2">
        <v>46</v>
      </c>
      <c r="K58" s="44">
        <v>1.8459069020866775E-2</v>
      </c>
      <c r="L58" s="2">
        <v>3406.5</v>
      </c>
      <c r="M58" s="2">
        <v>47</v>
      </c>
      <c r="N58" s="32">
        <v>1.3797152502568619E-2</v>
      </c>
      <c r="P58" s="1" t="s">
        <v>77</v>
      </c>
      <c r="Q58" s="2">
        <v>47</v>
      </c>
      <c r="R58" s="2">
        <v>0</v>
      </c>
      <c r="S58" s="2">
        <v>47</v>
      </c>
    </row>
    <row r="59" spans="1:19" x14ac:dyDescent="0.25">
      <c r="A59" s="1" t="s">
        <v>212</v>
      </c>
      <c r="B59" s="1" t="s">
        <v>35</v>
      </c>
      <c r="C59" s="2">
        <v>2977.5</v>
      </c>
      <c r="D59" s="2">
        <v>0</v>
      </c>
      <c r="E59" s="33">
        <v>0</v>
      </c>
      <c r="F59" s="2">
        <v>362.25</v>
      </c>
      <c r="G59" s="2">
        <v>17</v>
      </c>
      <c r="H59" s="35">
        <v>4.6928916494133888E-2</v>
      </c>
      <c r="I59" s="2">
        <v>4734</v>
      </c>
      <c r="J59" s="2">
        <v>191</v>
      </c>
      <c r="K59" s="44">
        <v>4.0346430080270383E-2</v>
      </c>
      <c r="L59" s="2">
        <v>8073.75</v>
      </c>
      <c r="M59" s="2">
        <v>208</v>
      </c>
      <c r="N59" s="32">
        <v>2.57625019352841E-2</v>
      </c>
      <c r="P59" s="1" t="s">
        <v>35</v>
      </c>
      <c r="Q59" s="2">
        <v>208</v>
      </c>
      <c r="R59" s="2">
        <v>0</v>
      </c>
      <c r="S59" s="2">
        <v>208</v>
      </c>
    </row>
    <row r="60" spans="1:19" x14ac:dyDescent="0.25">
      <c r="A60" s="1" t="s">
        <v>210</v>
      </c>
      <c r="B60" s="1" t="s">
        <v>54</v>
      </c>
      <c r="C60" s="2">
        <v>3212</v>
      </c>
      <c r="D60" s="2">
        <v>0</v>
      </c>
      <c r="E60" s="33">
        <v>0</v>
      </c>
      <c r="F60" s="2">
        <v>370.5</v>
      </c>
      <c r="G60" s="2">
        <v>15</v>
      </c>
      <c r="H60" s="35">
        <v>4.048582995951417E-2</v>
      </c>
      <c r="I60" s="2">
        <v>4062</v>
      </c>
      <c r="J60" s="2">
        <v>91</v>
      </c>
      <c r="K60" s="44">
        <v>2.24027572624323E-2</v>
      </c>
      <c r="L60" s="2">
        <v>7644.5</v>
      </c>
      <c r="M60" s="2">
        <v>106</v>
      </c>
      <c r="N60" s="32">
        <v>1.3866178298122834E-2</v>
      </c>
      <c r="P60" s="1" t="s">
        <v>54</v>
      </c>
      <c r="Q60" s="2">
        <v>106</v>
      </c>
      <c r="R60" s="2">
        <v>0</v>
      </c>
      <c r="S60" s="2">
        <v>106</v>
      </c>
    </row>
    <row r="61" spans="1:19" x14ac:dyDescent="0.25">
      <c r="A61" s="1" t="s">
        <v>212</v>
      </c>
      <c r="B61" s="1" t="s">
        <v>11</v>
      </c>
      <c r="C61" s="2">
        <v>1028</v>
      </c>
      <c r="D61" s="2">
        <v>0</v>
      </c>
      <c r="E61" s="33">
        <v>0</v>
      </c>
      <c r="F61" s="2">
        <v>124.5</v>
      </c>
      <c r="G61" s="2">
        <v>2</v>
      </c>
      <c r="H61" s="35">
        <v>1.6064257028112448E-2</v>
      </c>
      <c r="I61" s="2">
        <v>2469</v>
      </c>
      <c r="J61" s="2">
        <v>106</v>
      </c>
      <c r="K61" s="44">
        <v>4.2932361279870393E-2</v>
      </c>
      <c r="L61" s="2">
        <v>3621.5</v>
      </c>
      <c r="M61" s="2">
        <v>108</v>
      </c>
      <c r="N61" s="32">
        <v>2.9821897004003867E-2</v>
      </c>
      <c r="P61" s="1" t="s">
        <v>11</v>
      </c>
      <c r="Q61" s="2">
        <v>108</v>
      </c>
      <c r="R61" s="2">
        <v>71</v>
      </c>
      <c r="S61" s="2">
        <v>179</v>
      </c>
    </row>
    <row r="62" spans="1:19" x14ac:dyDescent="0.25">
      <c r="A62" s="1" t="s">
        <v>209</v>
      </c>
      <c r="B62" s="1" t="s">
        <v>20</v>
      </c>
      <c r="C62" s="2">
        <v>1114</v>
      </c>
      <c r="D62" s="2">
        <v>0</v>
      </c>
      <c r="E62" s="33">
        <v>0</v>
      </c>
      <c r="F62" s="2">
        <v>144</v>
      </c>
      <c r="G62" s="2">
        <v>10</v>
      </c>
      <c r="H62" s="35">
        <v>6.9444444444444448E-2</v>
      </c>
      <c r="I62" s="2">
        <v>3156</v>
      </c>
      <c r="J62" s="2">
        <v>31</v>
      </c>
      <c r="K62" s="44">
        <v>9.8225602027883392E-3</v>
      </c>
      <c r="L62" s="2">
        <v>4414</v>
      </c>
      <c r="M62" s="2">
        <v>41</v>
      </c>
      <c r="N62" s="32">
        <v>9.2886270956048927E-3</v>
      </c>
      <c r="P62" s="1" t="s">
        <v>20</v>
      </c>
      <c r="Q62" s="2">
        <v>41</v>
      </c>
      <c r="R62" s="2">
        <v>0</v>
      </c>
      <c r="S62" s="2">
        <v>41</v>
      </c>
    </row>
    <row r="63" spans="1:19" x14ac:dyDescent="0.25">
      <c r="A63" s="1" t="s">
        <v>209</v>
      </c>
      <c r="B63" s="1" t="s">
        <v>80</v>
      </c>
      <c r="C63" s="2">
        <v>757.5</v>
      </c>
      <c r="D63" s="2">
        <v>0</v>
      </c>
      <c r="E63" s="33">
        <v>0</v>
      </c>
      <c r="F63" s="2">
        <v>78.75</v>
      </c>
      <c r="G63" s="2">
        <v>13</v>
      </c>
      <c r="H63" s="35">
        <v>0.16507936507936508</v>
      </c>
      <c r="I63" s="2">
        <v>2618</v>
      </c>
      <c r="J63" s="2">
        <v>48</v>
      </c>
      <c r="K63" s="44">
        <v>1.8334606569900689E-2</v>
      </c>
      <c r="L63" s="2">
        <v>3454.25</v>
      </c>
      <c r="M63" s="2">
        <v>61</v>
      </c>
      <c r="N63" s="32">
        <v>1.7659405080697691E-2</v>
      </c>
      <c r="P63" s="1" t="s">
        <v>80</v>
      </c>
      <c r="Q63" s="2">
        <v>61</v>
      </c>
      <c r="R63" s="2">
        <v>0</v>
      </c>
      <c r="S63" s="2">
        <v>61</v>
      </c>
    </row>
    <row r="64" spans="1:19" x14ac:dyDescent="0.25">
      <c r="A64" s="1" t="s">
        <v>211</v>
      </c>
      <c r="B64" s="1" t="s">
        <v>4</v>
      </c>
      <c r="C64" s="2">
        <v>17347</v>
      </c>
      <c r="D64" s="2">
        <v>0</v>
      </c>
      <c r="E64" s="33">
        <v>0</v>
      </c>
      <c r="F64" s="2">
        <v>1971</v>
      </c>
      <c r="G64" s="2">
        <v>145</v>
      </c>
      <c r="H64" s="35">
        <v>7.3566717402333837E-2</v>
      </c>
      <c r="I64" s="2">
        <v>23591</v>
      </c>
      <c r="J64" s="2">
        <v>1886</v>
      </c>
      <c r="K64" s="44">
        <v>7.9945742020261959E-2</v>
      </c>
      <c r="L64" s="2">
        <v>42909</v>
      </c>
      <c r="M64" s="2">
        <v>2031</v>
      </c>
      <c r="N64" s="32">
        <v>4.7332727399846189E-2</v>
      </c>
      <c r="P64" s="1" t="s">
        <v>4</v>
      </c>
      <c r="Q64" s="2">
        <v>2031</v>
      </c>
      <c r="R64" s="2">
        <v>8</v>
      </c>
      <c r="S64" s="2">
        <v>2039</v>
      </c>
    </row>
    <row r="65" spans="1:19" x14ac:dyDescent="0.25">
      <c r="A65" s="1" t="s">
        <v>211</v>
      </c>
      <c r="B65" s="1" t="s">
        <v>83</v>
      </c>
      <c r="C65" s="2">
        <v>1097</v>
      </c>
      <c r="D65" s="2">
        <v>0</v>
      </c>
      <c r="E65" s="33">
        <v>0</v>
      </c>
      <c r="F65" s="2">
        <v>124.5</v>
      </c>
      <c r="G65" s="2">
        <v>8</v>
      </c>
      <c r="H65" s="35">
        <v>6.4257028112449793E-2</v>
      </c>
      <c r="I65" s="2">
        <v>2666</v>
      </c>
      <c r="J65" s="2">
        <v>134</v>
      </c>
      <c r="K65" s="44">
        <v>5.0262565641410351E-2</v>
      </c>
      <c r="L65" s="2">
        <v>3887.5</v>
      </c>
      <c r="M65" s="2">
        <v>142</v>
      </c>
      <c r="N65" s="32">
        <v>3.6527331189710611E-2</v>
      </c>
      <c r="P65" s="1" t="s">
        <v>83</v>
      </c>
      <c r="Q65" s="2">
        <v>142</v>
      </c>
      <c r="R65" s="2">
        <v>0</v>
      </c>
      <c r="S65" s="2">
        <v>142</v>
      </c>
    </row>
    <row r="66" spans="1:19" x14ac:dyDescent="0.25">
      <c r="A66" s="1" t="s">
        <v>212</v>
      </c>
      <c r="B66" s="1" t="s">
        <v>40</v>
      </c>
      <c r="C66" s="2">
        <v>3871</v>
      </c>
      <c r="D66" s="2">
        <v>0</v>
      </c>
      <c r="E66" s="33">
        <v>0</v>
      </c>
      <c r="F66" s="2">
        <v>414</v>
      </c>
      <c r="G66" s="2">
        <v>18</v>
      </c>
      <c r="H66" s="35">
        <v>4.3478260869565216E-2</v>
      </c>
      <c r="I66" s="2">
        <v>8266</v>
      </c>
      <c r="J66" s="2">
        <v>263</v>
      </c>
      <c r="K66" s="44">
        <v>3.1817082022743769E-2</v>
      </c>
      <c r="L66" s="2">
        <v>12551</v>
      </c>
      <c r="M66" s="2">
        <v>281</v>
      </c>
      <c r="N66" s="32">
        <v>2.2388654290494782E-2</v>
      </c>
      <c r="P66" s="1" t="s">
        <v>40</v>
      </c>
      <c r="Q66" s="2">
        <v>281</v>
      </c>
      <c r="R66" s="2">
        <v>0</v>
      </c>
      <c r="S66" s="2">
        <v>281</v>
      </c>
    </row>
    <row r="67" spans="1:19" x14ac:dyDescent="0.25">
      <c r="A67" s="1" t="s">
        <v>209</v>
      </c>
      <c r="B67" s="1" t="s">
        <v>28</v>
      </c>
      <c r="C67" s="2">
        <v>1635</v>
      </c>
      <c r="D67" s="2">
        <v>0</v>
      </c>
      <c r="E67" s="33">
        <v>0</v>
      </c>
      <c r="F67" s="2">
        <v>178.5</v>
      </c>
      <c r="G67" s="2">
        <v>11</v>
      </c>
      <c r="H67" s="35">
        <v>6.1624649859943981E-2</v>
      </c>
      <c r="I67" s="2">
        <v>3036</v>
      </c>
      <c r="J67" s="2">
        <v>139</v>
      </c>
      <c r="K67" s="44">
        <v>4.5783926218708824E-2</v>
      </c>
      <c r="L67" s="2">
        <v>4849.5</v>
      </c>
      <c r="M67" s="2">
        <v>150</v>
      </c>
      <c r="N67" s="32">
        <v>3.093102381688834E-2</v>
      </c>
      <c r="P67" s="1" t="s">
        <v>28</v>
      </c>
      <c r="Q67" s="2">
        <v>150</v>
      </c>
      <c r="R67" s="2">
        <v>0</v>
      </c>
      <c r="S67" s="2">
        <v>150</v>
      </c>
    </row>
    <row r="68" spans="1:19" x14ac:dyDescent="0.25">
      <c r="A68" s="1" t="s">
        <v>211</v>
      </c>
      <c r="B68" s="1" t="s">
        <v>75</v>
      </c>
      <c r="C68" s="2">
        <v>1025.5</v>
      </c>
      <c r="D68" s="2">
        <v>0</v>
      </c>
      <c r="E68" s="33">
        <v>0</v>
      </c>
      <c r="F68" s="2">
        <v>123.75</v>
      </c>
      <c r="G68" s="2">
        <v>7</v>
      </c>
      <c r="H68" s="35">
        <v>5.6565656565656569E-2</v>
      </c>
      <c r="I68" s="2">
        <v>2624</v>
      </c>
      <c r="J68" s="2">
        <v>63</v>
      </c>
      <c r="K68" s="44">
        <v>2.4009146341463415E-2</v>
      </c>
      <c r="L68" s="2">
        <v>3773.25</v>
      </c>
      <c r="M68" s="2">
        <v>70</v>
      </c>
      <c r="N68" s="32">
        <v>1.8551646458623203E-2</v>
      </c>
      <c r="P68" s="1" t="s">
        <v>75</v>
      </c>
      <c r="Q68" s="2">
        <v>70</v>
      </c>
      <c r="R68" s="2">
        <v>0</v>
      </c>
      <c r="S68" s="2">
        <v>70</v>
      </c>
    </row>
    <row r="69" spans="1:19" x14ac:dyDescent="0.25">
      <c r="A69" s="1" t="s">
        <v>212</v>
      </c>
      <c r="B69" s="1" t="s">
        <v>56</v>
      </c>
      <c r="C69" s="2">
        <v>1851.5</v>
      </c>
      <c r="D69" s="2">
        <v>0</v>
      </c>
      <c r="E69" s="33">
        <v>0</v>
      </c>
      <c r="F69" s="2">
        <v>201.75</v>
      </c>
      <c r="G69" s="2">
        <v>8</v>
      </c>
      <c r="H69" s="35">
        <v>3.9653035935563817E-2</v>
      </c>
      <c r="I69" s="2">
        <v>5330</v>
      </c>
      <c r="J69" s="2">
        <v>60</v>
      </c>
      <c r="K69" s="44">
        <v>1.125703564727955E-2</v>
      </c>
      <c r="L69" s="2">
        <v>7383.25</v>
      </c>
      <c r="M69" s="2">
        <v>68</v>
      </c>
      <c r="N69" s="32">
        <v>9.2100362306572307E-3</v>
      </c>
      <c r="P69" s="1" t="s">
        <v>56</v>
      </c>
      <c r="Q69" s="2">
        <v>68</v>
      </c>
      <c r="R69" s="2">
        <v>0</v>
      </c>
      <c r="S69" s="2">
        <v>68</v>
      </c>
    </row>
    <row r="70" spans="1:19" x14ac:dyDescent="0.25">
      <c r="A70" s="1" t="s">
        <v>210</v>
      </c>
      <c r="B70" s="1" t="s">
        <v>81</v>
      </c>
      <c r="C70" s="2">
        <v>1764</v>
      </c>
      <c r="D70" s="2">
        <v>0</v>
      </c>
      <c r="E70" s="33">
        <v>0</v>
      </c>
      <c r="F70" s="2">
        <v>195</v>
      </c>
      <c r="G70" s="2">
        <v>11</v>
      </c>
      <c r="H70" s="35">
        <v>5.6410256410256411E-2</v>
      </c>
      <c r="I70" s="2">
        <v>3436</v>
      </c>
      <c r="J70" s="2">
        <v>50</v>
      </c>
      <c r="K70" s="44">
        <v>1.4551804423748545E-2</v>
      </c>
      <c r="L70" s="2">
        <v>5395</v>
      </c>
      <c r="M70" s="2">
        <v>61</v>
      </c>
      <c r="N70" s="32">
        <v>1.1306765523632993E-2</v>
      </c>
      <c r="P70" s="1" t="s">
        <v>81</v>
      </c>
      <c r="Q70" s="2">
        <v>61</v>
      </c>
      <c r="R70" s="2">
        <v>0</v>
      </c>
      <c r="S70" s="2">
        <v>61</v>
      </c>
    </row>
    <row r="71" spans="1:19" x14ac:dyDescent="0.25">
      <c r="A71" s="1" t="s">
        <v>210</v>
      </c>
      <c r="B71" s="1" t="s">
        <v>86</v>
      </c>
      <c r="C71" s="2">
        <v>493</v>
      </c>
      <c r="D71" s="2">
        <v>0</v>
      </c>
      <c r="E71" s="33">
        <v>0</v>
      </c>
      <c r="F71" s="2">
        <v>60</v>
      </c>
      <c r="G71" s="2">
        <v>0</v>
      </c>
      <c r="H71" s="35">
        <v>0</v>
      </c>
      <c r="I71" s="2">
        <v>1151</v>
      </c>
      <c r="J71" s="2">
        <v>1</v>
      </c>
      <c r="K71" s="44">
        <v>8.6880973066898344E-4</v>
      </c>
      <c r="L71" s="2">
        <v>1704</v>
      </c>
      <c r="M71" s="2">
        <v>1</v>
      </c>
      <c r="N71" s="32">
        <v>5.8685446009389673E-4</v>
      </c>
      <c r="P71" s="1" t="s">
        <v>86</v>
      </c>
      <c r="Q71" s="2">
        <v>1</v>
      </c>
      <c r="R71" s="2">
        <v>0</v>
      </c>
      <c r="S71" s="2">
        <v>1</v>
      </c>
    </row>
    <row r="72" spans="1:19" x14ac:dyDescent="0.25">
      <c r="A72" s="1" t="s">
        <v>212</v>
      </c>
      <c r="B72" s="1" t="s">
        <v>70</v>
      </c>
      <c r="C72" s="2">
        <v>1624.5</v>
      </c>
      <c r="D72" s="2">
        <v>0</v>
      </c>
      <c r="E72" s="33">
        <v>0</v>
      </c>
      <c r="F72" s="2">
        <v>171.75</v>
      </c>
      <c r="G72" s="2">
        <v>2</v>
      </c>
      <c r="H72" s="35">
        <v>1.1644832605531296E-2</v>
      </c>
      <c r="I72" s="2">
        <v>3449</v>
      </c>
      <c r="J72" s="2">
        <v>24</v>
      </c>
      <c r="K72" s="44">
        <v>6.9585387068715572E-3</v>
      </c>
      <c r="L72" s="2">
        <v>5245.25</v>
      </c>
      <c r="M72" s="2">
        <v>26</v>
      </c>
      <c r="N72" s="32">
        <v>4.9568657356656026E-3</v>
      </c>
      <c r="P72" s="1" t="s">
        <v>70</v>
      </c>
      <c r="Q72" s="2">
        <v>26</v>
      </c>
      <c r="R72" s="2">
        <v>0</v>
      </c>
      <c r="S72" s="2">
        <v>26</v>
      </c>
    </row>
    <row r="73" spans="1:19" x14ac:dyDescent="0.25">
      <c r="A73" s="1" t="s">
        <v>212</v>
      </c>
      <c r="B73" s="1" t="s">
        <v>45</v>
      </c>
      <c r="C73" s="2">
        <v>1122</v>
      </c>
      <c r="D73" s="2">
        <v>0</v>
      </c>
      <c r="E73" s="33">
        <v>0</v>
      </c>
      <c r="F73" s="2">
        <v>130.5</v>
      </c>
      <c r="G73" s="2">
        <v>10</v>
      </c>
      <c r="H73" s="35">
        <v>7.662835249042145E-2</v>
      </c>
      <c r="I73" s="2">
        <v>2886</v>
      </c>
      <c r="J73" s="2">
        <v>127</v>
      </c>
      <c r="K73" s="44">
        <v>4.4005544005544003E-2</v>
      </c>
      <c r="L73" s="2">
        <v>4138.5</v>
      </c>
      <c r="M73" s="2">
        <v>137</v>
      </c>
      <c r="N73" s="32">
        <v>3.3103781563368372E-2</v>
      </c>
      <c r="P73" s="1" t="s">
        <v>45</v>
      </c>
      <c r="Q73" s="2">
        <v>137</v>
      </c>
      <c r="R73" s="2">
        <v>0</v>
      </c>
      <c r="S73" s="2">
        <v>137</v>
      </c>
    </row>
    <row r="74" spans="1:19" x14ac:dyDescent="0.25">
      <c r="A74" s="1" t="s">
        <v>210</v>
      </c>
      <c r="B74" s="1" t="s">
        <v>51</v>
      </c>
      <c r="C74" s="2">
        <v>4493</v>
      </c>
      <c r="D74" s="2">
        <v>0</v>
      </c>
      <c r="E74" s="33">
        <v>0</v>
      </c>
      <c r="F74" s="2">
        <v>526.5</v>
      </c>
      <c r="G74" s="2">
        <v>34</v>
      </c>
      <c r="H74" s="35">
        <v>6.4577397910731249E-2</v>
      </c>
      <c r="I74" s="2">
        <v>8960</v>
      </c>
      <c r="J74" s="2">
        <v>203</v>
      </c>
      <c r="K74" s="44">
        <v>2.2656249999999999E-2</v>
      </c>
      <c r="L74" s="2">
        <v>13979.5</v>
      </c>
      <c r="M74" s="2">
        <v>237</v>
      </c>
      <c r="N74" s="32">
        <v>1.6953396044207588E-2</v>
      </c>
      <c r="P74" s="1" t="s">
        <v>51</v>
      </c>
      <c r="Q74" s="2">
        <v>237</v>
      </c>
      <c r="R74" s="2">
        <v>0</v>
      </c>
      <c r="S74" s="2">
        <v>237</v>
      </c>
    </row>
    <row r="75" spans="1:19" x14ac:dyDescent="0.25">
      <c r="A75" s="1" t="s">
        <v>211</v>
      </c>
      <c r="B75" s="1" t="s">
        <v>59</v>
      </c>
      <c r="C75" s="2">
        <v>1492.5</v>
      </c>
      <c r="D75" s="2">
        <v>0</v>
      </c>
      <c r="E75" s="33">
        <v>0</v>
      </c>
      <c r="F75" s="2">
        <v>162.75</v>
      </c>
      <c r="G75" s="2">
        <v>11</v>
      </c>
      <c r="H75" s="35">
        <v>6.7588325652841785E-2</v>
      </c>
      <c r="I75" s="2">
        <v>3866</v>
      </c>
      <c r="J75" s="2">
        <v>112</v>
      </c>
      <c r="K75" s="44">
        <v>2.8970512157268494E-2</v>
      </c>
      <c r="L75" s="2">
        <v>5521.25</v>
      </c>
      <c r="M75" s="2">
        <v>123</v>
      </c>
      <c r="N75" s="32">
        <v>2.2277563957437175E-2</v>
      </c>
      <c r="P75" s="1" t="s">
        <v>59</v>
      </c>
      <c r="Q75" s="2">
        <v>123</v>
      </c>
      <c r="R75" s="2">
        <v>0</v>
      </c>
      <c r="S75" s="2">
        <v>123</v>
      </c>
    </row>
    <row r="76" spans="1:19" x14ac:dyDescent="0.25">
      <c r="A76" s="1" t="s">
        <v>210</v>
      </c>
      <c r="B76" s="1" t="s">
        <v>73</v>
      </c>
      <c r="C76" s="2">
        <v>2173</v>
      </c>
      <c r="D76" s="2">
        <v>0</v>
      </c>
      <c r="E76" s="33">
        <v>0</v>
      </c>
      <c r="F76" s="2">
        <v>252</v>
      </c>
      <c r="G76" s="2">
        <v>12</v>
      </c>
      <c r="H76" s="35">
        <v>4.7619047619047616E-2</v>
      </c>
      <c r="I76" s="2">
        <v>3421</v>
      </c>
      <c r="J76" s="2">
        <v>24</v>
      </c>
      <c r="K76" s="44">
        <v>7.0154925460391695E-3</v>
      </c>
      <c r="L76" s="2">
        <v>5846</v>
      </c>
      <c r="M76" s="2">
        <v>36</v>
      </c>
      <c r="N76" s="32">
        <v>6.1580567909681836E-3</v>
      </c>
      <c r="P76" s="1" t="s">
        <v>73</v>
      </c>
      <c r="Q76" s="2">
        <v>36</v>
      </c>
      <c r="R76" s="2">
        <v>0</v>
      </c>
      <c r="S76" s="2">
        <v>36</v>
      </c>
    </row>
    <row r="77" spans="1:19" x14ac:dyDescent="0.25">
      <c r="A77" s="1" t="s">
        <v>210</v>
      </c>
      <c r="B77" s="1" t="s">
        <v>71</v>
      </c>
      <c r="C77" s="2">
        <v>2249.5</v>
      </c>
      <c r="D77" s="2">
        <v>0</v>
      </c>
      <c r="E77" s="33">
        <v>0</v>
      </c>
      <c r="F77" s="2">
        <v>243.75</v>
      </c>
      <c r="G77" s="2">
        <v>5</v>
      </c>
      <c r="H77" s="35">
        <v>2.0512820512820513E-2</v>
      </c>
      <c r="I77" s="2">
        <v>3920</v>
      </c>
      <c r="J77" s="2">
        <v>65</v>
      </c>
      <c r="K77" s="44">
        <v>1.6581632653061226E-2</v>
      </c>
      <c r="L77" s="2">
        <v>6413.25</v>
      </c>
      <c r="M77" s="2">
        <v>70</v>
      </c>
      <c r="N77" s="32">
        <v>1.0914902740420224E-2</v>
      </c>
      <c r="P77" s="1" t="s">
        <v>71</v>
      </c>
      <c r="Q77" s="2">
        <v>70</v>
      </c>
      <c r="R77" s="2">
        <v>0</v>
      </c>
      <c r="S77" s="2">
        <v>70</v>
      </c>
    </row>
    <row r="78" spans="1:19" x14ac:dyDescent="0.25">
      <c r="A78" s="1" t="s">
        <v>212</v>
      </c>
      <c r="B78" s="1" t="s">
        <v>50</v>
      </c>
      <c r="C78" s="2">
        <v>2171.5</v>
      </c>
      <c r="D78" s="2">
        <v>0</v>
      </c>
      <c r="E78" s="33">
        <v>0</v>
      </c>
      <c r="F78" s="2">
        <v>236.25</v>
      </c>
      <c r="G78" s="2">
        <v>4</v>
      </c>
      <c r="H78" s="35">
        <v>1.6931216931216932E-2</v>
      </c>
      <c r="I78" s="2">
        <v>4129</v>
      </c>
      <c r="J78" s="2">
        <v>25</v>
      </c>
      <c r="K78" s="44">
        <v>6.0547348026156458E-3</v>
      </c>
      <c r="L78" s="2">
        <v>6536.75</v>
      </c>
      <c r="M78" s="2">
        <v>29</v>
      </c>
      <c r="N78" s="32">
        <v>4.4364554250965697E-3</v>
      </c>
      <c r="P78" s="1" t="s">
        <v>50</v>
      </c>
      <c r="Q78" s="2">
        <v>29</v>
      </c>
      <c r="R78" s="2">
        <v>0</v>
      </c>
      <c r="S78" s="2">
        <v>29</v>
      </c>
    </row>
    <row r="79" spans="1:19" x14ac:dyDescent="0.25">
      <c r="A79" s="1" t="s">
        <v>210</v>
      </c>
      <c r="B79" s="1" t="s">
        <v>82</v>
      </c>
      <c r="C79" s="2">
        <v>576</v>
      </c>
      <c r="D79" s="2">
        <v>0</v>
      </c>
      <c r="E79" s="33">
        <v>0</v>
      </c>
      <c r="F79" s="2">
        <v>67.5</v>
      </c>
      <c r="G79" s="2">
        <v>4</v>
      </c>
      <c r="H79" s="35">
        <v>5.9259259259259262E-2</v>
      </c>
      <c r="I79" s="2">
        <v>1395</v>
      </c>
      <c r="J79" s="2">
        <v>8</v>
      </c>
      <c r="K79" s="44">
        <v>5.7347670250896057E-3</v>
      </c>
      <c r="L79" s="2">
        <v>2038.5</v>
      </c>
      <c r="M79" s="2">
        <v>12</v>
      </c>
      <c r="N79" s="32">
        <v>5.8866813833701251E-3</v>
      </c>
      <c r="P79" s="1" t="s">
        <v>82</v>
      </c>
      <c r="Q79" s="2">
        <v>12</v>
      </c>
      <c r="R79" s="2">
        <v>0</v>
      </c>
      <c r="S79" s="2">
        <v>12</v>
      </c>
    </row>
    <row r="80" spans="1:19" x14ac:dyDescent="0.25">
      <c r="A80" s="1" t="s">
        <v>212</v>
      </c>
      <c r="B80" s="1" t="s">
        <v>29</v>
      </c>
      <c r="C80" s="2">
        <v>1441.5</v>
      </c>
      <c r="D80" s="2">
        <v>0</v>
      </c>
      <c r="E80" s="33">
        <v>0</v>
      </c>
      <c r="F80" s="2">
        <v>149.25</v>
      </c>
      <c r="G80" s="2">
        <v>17</v>
      </c>
      <c r="H80" s="35">
        <v>0.11390284757118928</v>
      </c>
      <c r="I80" s="2">
        <v>2332</v>
      </c>
      <c r="J80" s="2">
        <v>57</v>
      </c>
      <c r="K80" s="44">
        <v>2.4442538593481989E-2</v>
      </c>
      <c r="L80" s="2">
        <v>3922.75</v>
      </c>
      <c r="M80" s="2">
        <v>74</v>
      </c>
      <c r="N80" s="32">
        <v>1.8864317124466255E-2</v>
      </c>
      <c r="P80" s="1" t="s">
        <v>29</v>
      </c>
      <c r="Q80" s="2">
        <v>74</v>
      </c>
      <c r="R80" s="2">
        <v>19</v>
      </c>
      <c r="S80" s="2">
        <v>93</v>
      </c>
    </row>
    <row r="81" spans="1:19" x14ac:dyDescent="0.25">
      <c r="A81" s="1" t="s">
        <v>211</v>
      </c>
      <c r="B81" s="1" t="s">
        <v>2</v>
      </c>
      <c r="C81" s="2">
        <v>1879</v>
      </c>
      <c r="D81" s="2">
        <v>0</v>
      </c>
      <c r="E81" s="33">
        <v>0</v>
      </c>
      <c r="F81" s="2">
        <v>231</v>
      </c>
      <c r="G81" s="2">
        <v>14</v>
      </c>
      <c r="H81" s="35">
        <v>6.0606060606060608E-2</v>
      </c>
      <c r="I81" s="2">
        <v>3252</v>
      </c>
      <c r="J81" s="2">
        <v>187</v>
      </c>
      <c r="K81" s="44">
        <v>5.7503075030750306E-2</v>
      </c>
      <c r="L81" s="2">
        <v>5362</v>
      </c>
      <c r="M81" s="2">
        <v>201</v>
      </c>
      <c r="N81" s="32">
        <v>3.7486012681835136E-2</v>
      </c>
      <c r="P81" s="1" t="s">
        <v>2</v>
      </c>
      <c r="Q81" s="2">
        <v>201</v>
      </c>
      <c r="R81" s="2">
        <v>0</v>
      </c>
      <c r="S81" s="2">
        <v>201</v>
      </c>
    </row>
    <row r="82" spans="1:19" x14ac:dyDescent="0.25">
      <c r="A82" s="1" t="s">
        <v>212</v>
      </c>
      <c r="B82" s="1" t="s">
        <v>61</v>
      </c>
      <c r="C82" s="2">
        <v>925</v>
      </c>
      <c r="D82" s="2">
        <v>0</v>
      </c>
      <c r="E82" s="33">
        <v>0</v>
      </c>
      <c r="F82" s="2">
        <v>97.5</v>
      </c>
      <c r="G82" s="2">
        <v>8</v>
      </c>
      <c r="H82" s="35">
        <v>8.2051282051282051E-2</v>
      </c>
      <c r="I82" s="2">
        <v>2337</v>
      </c>
      <c r="J82" s="2">
        <v>179</v>
      </c>
      <c r="K82" s="44">
        <v>7.6593923833975189E-2</v>
      </c>
      <c r="L82" s="2">
        <v>3359.5</v>
      </c>
      <c r="M82" s="2">
        <v>187</v>
      </c>
      <c r="N82" s="32">
        <v>5.5663045095996427E-2</v>
      </c>
      <c r="P82" s="1" t="s">
        <v>61</v>
      </c>
      <c r="Q82" s="2">
        <v>187</v>
      </c>
      <c r="R82" s="2">
        <v>0</v>
      </c>
      <c r="S82" s="2">
        <v>187</v>
      </c>
    </row>
    <row r="83" spans="1:19" x14ac:dyDescent="0.25">
      <c r="A83" s="1" t="s">
        <v>209</v>
      </c>
      <c r="B83" s="1" t="s">
        <v>52</v>
      </c>
      <c r="C83" s="2">
        <v>1007.5</v>
      </c>
      <c r="D83" s="2">
        <v>0</v>
      </c>
      <c r="E83" s="33">
        <v>0</v>
      </c>
      <c r="F83" s="2">
        <v>83.25</v>
      </c>
      <c r="G83" s="2">
        <v>5</v>
      </c>
      <c r="H83" s="35">
        <v>6.006006006006006E-2</v>
      </c>
      <c r="I83" s="2">
        <v>2815</v>
      </c>
      <c r="J83" s="2">
        <v>58</v>
      </c>
      <c r="K83" s="44">
        <v>2.0603907637655416E-2</v>
      </c>
      <c r="L83" s="2">
        <v>3905.75</v>
      </c>
      <c r="M83" s="2">
        <v>63</v>
      </c>
      <c r="N83" s="32">
        <v>1.6130064648274978E-2</v>
      </c>
      <c r="P83" s="1" t="s">
        <v>52</v>
      </c>
      <c r="Q83" s="2">
        <v>63</v>
      </c>
      <c r="R83" s="2">
        <v>0</v>
      </c>
      <c r="S83" s="2">
        <v>63</v>
      </c>
    </row>
    <row r="84" spans="1:19" x14ac:dyDescent="0.25">
      <c r="A84" s="1" t="s">
        <v>209</v>
      </c>
      <c r="B84" s="1" t="s">
        <v>55</v>
      </c>
      <c r="C84" s="2">
        <v>4299</v>
      </c>
      <c r="D84" s="2">
        <v>0</v>
      </c>
      <c r="E84" s="33">
        <v>0</v>
      </c>
      <c r="F84" s="2">
        <v>508.5</v>
      </c>
      <c r="G84" s="2">
        <v>12</v>
      </c>
      <c r="H84" s="35">
        <v>2.359882005899705E-2</v>
      </c>
      <c r="I84" s="2">
        <v>5947</v>
      </c>
      <c r="J84" s="2">
        <v>64</v>
      </c>
      <c r="K84" s="44">
        <v>1.0761728602656801E-2</v>
      </c>
      <c r="L84" s="2">
        <v>10754.5</v>
      </c>
      <c r="M84" s="2">
        <v>76</v>
      </c>
      <c r="N84" s="32">
        <v>7.0668092426426146E-3</v>
      </c>
      <c r="P84" s="1" t="s">
        <v>55</v>
      </c>
      <c r="Q84" s="2">
        <v>76</v>
      </c>
      <c r="R84" s="2">
        <v>0</v>
      </c>
      <c r="S84" s="2">
        <v>76</v>
      </c>
    </row>
    <row r="85" spans="1:19" x14ac:dyDescent="0.25">
      <c r="A85" s="1" t="s">
        <v>209</v>
      </c>
      <c r="B85" s="1" t="s">
        <v>42</v>
      </c>
      <c r="C85" s="2">
        <v>1787</v>
      </c>
      <c r="D85" s="2">
        <v>0</v>
      </c>
      <c r="E85" s="33">
        <v>0</v>
      </c>
      <c r="F85" s="2">
        <v>219</v>
      </c>
      <c r="G85" s="2">
        <v>10</v>
      </c>
      <c r="H85" s="35">
        <v>4.5662100456621002E-2</v>
      </c>
      <c r="I85" s="2">
        <v>5012</v>
      </c>
      <c r="J85" s="2">
        <v>187</v>
      </c>
      <c r="K85" s="44">
        <v>3.731045490822027E-2</v>
      </c>
      <c r="L85" s="2">
        <v>7018</v>
      </c>
      <c r="M85" s="2">
        <v>197</v>
      </c>
      <c r="N85" s="32">
        <v>2.8070675406098602E-2</v>
      </c>
      <c r="O85" s="8"/>
      <c r="P85" s="1" t="s">
        <v>42</v>
      </c>
      <c r="Q85" s="2">
        <v>197</v>
      </c>
      <c r="R85" s="2">
        <v>1</v>
      </c>
      <c r="S85" s="2">
        <v>198</v>
      </c>
    </row>
    <row r="86" spans="1:19" x14ac:dyDescent="0.25">
      <c r="A86" s="1" t="s">
        <v>211</v>
      </c>
      <c r="B86" s="1" t="s">
        <v>78</v>
      </c>
      <c r="C86" s="2">
        <v>732</v>
      </c>
      <c r="D86" s="2">
        <v>0</v>
      </c>
      <c r="E86" s="33">
        <v>0</v>
      </c>
      <c r="F86" s="2">
        <v>88.5</v>
      </c>
      <c r="G86" s="2">
        <v>5</v>
      </c>
      <c r="H86" s="35">
        <v>5.6497175141242938E-2</v>
      </c>
      <c r="I86" s="2">
        <v>1591</v>
      </c>
      <c r="J86" s="2">
        <v>49</v>
      </c>
      <c r="K86" s="44">
        <v>3.0798240100565682E-2</v>
      </c>
      <c r="L86" s="2">
        <v>2411.5</v>
      </c>
      <c r="M86" s="2">
        <v>54</v>
      </c>
      <c r="N86" s="32">
        <v>2.2392701637984656E-2</v>
      </c>
      <c r="P86" s="1" t="s">
        <v>78</v>
      </c>
      <c r="Q86" s="2">
        <v>54</v>
      </c>
      <c r="R86" s="2">
        <v>0</v>
      </c>
      <c r="S86" s="2">
        <v>54</v>
      </c>
    </row>
    <row r="87" spans="1:19" x14ac:dyDescent="0.25">
      <c r="A87" s="1" t="s">
        <v>211</v>
      </c>
      <c r="B87" s="1" t="s">
        <v>65</v>
      </c>
      <c r="C87" s="2">
        <v>2841</v>
      </c>
      <c r="D87" s="2">
        <v>0</v>
      </c>
      <c r="E87" s="33">
        <v>0</v>
      </c>
      <c r="F87" s="2">
        <v>331.5</v>
      </c>
      <c r="G87" s="2">
        <v>16</v>
      </c>
      <c r="H87" s="35">
        <v>4.8265460030165915E-2</v>
      </c>
      <c r="I87" s="2">
        <v>5864</v>
      </c>
      <c r="J87" s="2">
        <v>130</v>
      </c>
      <c r="K87" s="44">
        <v>2.2169167803547066E-2</v>
      </c>
      <c r="L87" s="2">
        <v>9036.5</v>
      </c>
      <c r="M87" s="2">
        <v>146</v>
      </c>
      <c r="N87" s="32">
        <v>1.6156697836551763E-2</v>
      </c>
      <c r="P87" s="1" t="s">
        <v>65</v>
      </c>
      <c r="Q87" s="2">
        <v>146</v>
      </c>
      <c r="R87" s="2">
        <v>0</v>
      </c>
      <c r="S87" s="2">
        <v>146</v>
      </c>
    </row>
    <row r="88" spans="1:19" x14ac:dyDescent="0.25">
      <c r="A88" s="1" t="s">
        <v>212</v>
      </c>
      <c r="B88" s="1" t="s">
        <v>67</v>
      </c>
      <c r="C88" s="2">
        <v>877.5</v>
      </c>
      <c r="D88" s="2">
        <v>0</v>
      </c>
      <c r="E88" s="33">
        <v>0</v>
      </c>
      <c r="F88" s="2">
        <v>87.75</v>
      </c>
      <c r="G88" s="2">
        <v>3</v>
      </c>
      <c r="H88" s="35">
        <v>3.4188034188034191E-2</v>
      </c>
      <c r="I88" s="2">
        <v>2575</v>
      </c>
      <c r="J88" s="2">
        <v>98</v>
      </c>
      <c r="K88" s="44">
        <v>3.8058252427184469E-2</v>
      </c>
      <c r="L88" s="2">
        <v>3540.25</v>
      </c>
      <c r="M88" s="2">
        <v>101</v>
      </c>
      <c r="N88" s="32">
        <v>2.8529058682296448E-2</v>
      </c>
      <c r="P88" s="1" t="s">
        <v>67</v>
      </c>
      <c r="Q88" s="2">
        <v>101</v>
      </c>
      <c r="R88" s="2">
        <v>0</v>
      </c>
      <c r="S88" s="2">
        <v>101</v>
      </c>
    </row>
    <row r="89" spans="1:19" x14ac:dyDescent="0.25">
      <c r="A89" s="1" t="s">
        <v>210</v>
      </c>
      <c r="B89" s="1" t="s">
        <v>1</v>
      </c>
      <c r="C89" s="2">
        <v>12268.5</v>
      </c>
      <c r="D89" s="2">
        <v>0</v>
      </c>
      <c r="E89" s="33">
        <v>0</v>
      </c>
      <c r="F89" s="2">
        <v>1451.25</v>
      </c>
      <c r="G89" s="2">
        <v>86</v>
      </c>
      <c r="H89" s="35">
        <v>5.9259259259259262E-2</v>
      </c>
      <c r="I89" s="2">
        <v>19277</v>
      </c>
      <c r="J89" s="2">
        <v>955</v>
      </c>
      <c r="K89" s="44">
        <v>4.9540903667583132E-2</v>
      </c>
      <c r="L89" s="2">
        <v>32996.75</v>
      </c>
      <c r="M89" s="2">
        <v>1041</v>
      </c>
      <c r="N89" s="32">
        <v>3.1548561600763712E-2</v>
      </c>
      <c r="P89" s="1" t="s">
        <v>1</v>
      </c>
      <c r="Q89" s="2">
        <v>1041</v>
      </c>
      <c r="R89" s="2">
        <v>181</v>
      </c>
      <c r="S89" s="2">
        <v>1222</v>
      </c>
    </row>
    <row r="90" spans="1:19" x14ac:dyDescent="0.25">
      <c r="A90" s="1" t="s">
        <v>211</v>
      </c>
      <c r="B90" s="1" t="s">
        <v>64</v>
      </c>
      <c r="C90" s="2">
        <v>730</v>
      </c>
      <c r="D90" s="2">
        <v>0</v>
      </c>
      <c r="E90" s="33">
        <v>0</v>
      </c>
      <c r="F90" s="2">
        <v>85.5</v>
      </c>
      <c r="G90" s="2">
        <v>22</v>
      </c>
      <c r="H90" s="35">
        <v>0.25730994152046782</v>
      </c>
      <c r="I90" s="2">
        <v>2498</v>
      </c>
      <c r="J90" s="2">
        <v>76</v>
      </c>
      <c r="K90" s="44">
        <v>3.0424339471577262E-2</v>
      </c>
      <c r="L90" s="2">
        <v>3313.5</v>
      </c>
      <c r="M90" s="2">
        <v>98</v>
      </c>
      <c r="N90" s="32">
        <v>2.9575977063527992E-2</v>
      </c>
      <c r="P90" s="1" t="s">
        <v>64</v>
      </c>
      <c r="Q90" s="2">
        <v>98</v>
      </c>
      <c r="R90" s="2">
        <v>0</v>
      </c>
      <c r="S90" s="2">
        <v>98</v>
      </c>
    </row>
    <row r="91" spans="1:19" x14ac:dyDescent="0.25">
      <c r="A91" s="1" t="s">
        <v>209</v>
      </c>
      <c r="B91" s="1" t="s">
        <v>18</v>
      </c>
      <c r="C91" s="2">
        <v>52578.5</v>
      </c>
      <c r="D91" s="2">
        <v>0</v>
      </c>
      <c r="E91" s="33">
        <v>0</v>
      </c>
      <c r="F91" s="2">
        <v>5592.75</v>
      </c>
      <c r="G91" s="2">
        <v>288</v>
      </c>
      <c r="H91" s="35">
        <v>5.1495239372401767E-2</v>
      </c>
      <c r="I91" s="2">
        <v>73552</v>
      </c>
      <c r="J91" s="2">
        <v>3308</v>
      </c>
      <c r="K91" s="44">
        <v>4.4974983685011967E-2</v>
      </c>
      <c r="L91" s="2">
        <v>131723.25</v>
      </c>
      <c r="M91" s="2">
        <v>3596</v>
      </c>
      <c r="N91" s="32">
        <v>2.7299660462370919E-2</v>
      </c>
      <c r="P91" s="1" t="s">
        <v>18</v>
      </c>
      <c r="Q91" s="2">
        <v>3596</v>
      </c>
      <c r="R91" s="2">
        <v>133</v>
      </c>
      <c r="S91" s="2">
        <v>3729</v>
      </c>
    </row>
    <row r="92" spans="1:19" x14ac:dyDescent="0.25">
      <c r="A92" s="1" t="s">
        <v>211</v>
      </c>
      <c r="B92" s="1" t="s">
        <v>21</v>
      </c>
      <c r="C92" s="2">
        <v>2970</v>
      </c>
      <c r="D92" s="2">
        <v>0</v>
      </c>
      <c r="E92" s="33">
        <v>0</v>
      </c>
      <c r="F92" s="2">
        <v>319.5</v>
      </c>
      <c r="G92" s="2">
        <v>18</v>
      </c>
      <c r="H92" s="35">
        <v>5.6338028169014086E-2</v>
      </c>
      <c r="I92" s="2">
        <v>3353</v>
      </c>
      <c r="J92" s="2">
        <v>156</v>
      </c>
      <c r="K92" s="44">
        <v>4.6525499552639425E-2</v>
      </c>
      <c r="L92" s="2">
        <v>6642.5</v>
      </c>
      <c r="M92" s="2">
        <v>174</v>
      </c>
      <c r="N92" s="32">
        <v>2.6194956718103124E-2</v>
      </c>
      <c r="P92" s="1" t="s">
        <v>21</v>
      </c>
      <c r="Q92" s="2">
        <v>174</v>
      </c>
      <c r="R92" s="2">
        <v>0</v>
      </c>
      <c r="S92" s="2">
        <v>174</v>
      </c>
    </row>
    <row r="93" spans="1:19" x14ac:dyDescent="0.25">
      <c r="A93" s="1" t="s">
        <v>212</v>
      </c>
      <c r="B93" s="1" t="s">
        <v>19</v>
      </c>
      <c r="C93" s="2">
        <v>1737</v>
      </c>
      <c r="D93" s="2">
        <v>0</v>
      </c>
      <c r="E93" s="33">
        <v>0</v>
      </c>
      <c r="F93" s="2">
        <v>201</v>
      </c>
      <c r="G93" s="2">
        <v>8</v>
      </c>
      <c r="H93" s="35">
        <v>3.9800995024875621E-2</v>
      </c>
      <c r="I93" s="2">
        <v>3590</v>
      </c>
      <c r="J93" s="2">
        <v>116</v>
      </c>
      <c r="K93" s="44">
        <v>3.2311977715877439E-2</v>
      </c>
      <c r="L93" s="2">
        <v>5528</v>
      </c>
      <c r="M93" s="2">
        <v>124</v>
      </c>
      <c r="N93" s="32">
        <v>2.2431259044862518E-2</v>
      </c>
      <c r="P93" s="1" t="s">
        <v>19</v>
      </c>
      <c r="Q93" s="2">
        <v>124</v>
      </c>
      <c r="R93" s="2">
        <v>0</v>
      </c>
      <c r="S93" s="2">
        <v>124</v>
      </c>
    </row>
    <row r="94" spans="1:19" x14ac:dyDescent="0.25">
      <c r="A94" s="1" t="s">
        <v>209</v>
      </c>
      <c r="B94" s="1" t="s">
        <v>25</v>
      </c>
      <c r="C94" s="2">
        <v>2245</v>
      </c>
      <c r="D94" s="2">
        <v>0</v>
      </c>
      <c r="E94" s="33">
        <v>0</v>
      </c>
      <c r="F94" s="2">
        <v>309</v>
      </c>
      <c r="G94" s="2">
        <v>26</v>
      </c>
      <c r="H94" s="35">
        <v>8.4142394822006472E-2</v>
      </c>
      <c r="I94" s="2">
        <v>4024</v>
      </c>
      <c r="J94" s="2">
        <v>365</v>
      </c>
      <c r="K94" s="44">
        <v>9.0705765407554678E-2</v>
      </c>
      <c r="L94" s="2">
        <v>6578</v>
      </c>
      <c r="M94" s="2">
        <v>391</v>
      </c>
      <c r="N94" s="32">
        <v>5.944055944055944E-2</v>
      </c>
      <c r="P94" s="1" t="s">
        <v>25</v>
      </c>
      <c r="Q94" s="2">
        <v>391</v>
      </c>
      <c r="R94" s="2">
        <v>0</v>
      </c>
      <c r="S94" s="2">
        <v>391</v>
      </c>
    </row>
    <row r="95" spans="1:19" x14ac:dyDescent="0.25">
      <c r="A95" s="1" t="s">
        <v>209</v>
      </c>
      <c r="B95" s="1" t="s">
        <v>31</v>
      </c>
      <c r="C95" s="2">
        <v>6947.5</v>
      </c>
      <c r="D95" s="2">
        <v>0</v>
      </c>
      <c r="E95" s="33">
        <v>0</v>
      </c>
      <c r="F95" s="2">
        <v>761.25</v>
      </c>
      <c r="G95" s="2">
        <v>49</v>
      </c>
      <c r="H95" s="35">
        <v>6.4367816091954022E-2</v>
      </c>
      <c r="I95" s="2">
        <v>10533</v>
      </c>
      <c r="J95" s="2">
        <v>523</v>
      </c>
      <c r="K95" s="44">
        <v>4.9653470046520459E-2</v>
      </c>
      <c r="L95" s="2">
        <v>18241.75</v>
      </c>
      <c r="M95" s="2">
        <v>572</v>
      </c>
      <c r="N95" s="32">
        <v>3.135664067318103E-2</v>
      </c>
      <c r="P95" s="1" t="s">
        <v>31</v>
      </c>
      <c r="Q95" s="2">
        <v>572</v>
      </c>
      <c r="R95" s="2">
        <v>0</v>
      </c>
      <c r="S95" s="2">
        <v>572</v>
      </c>
    </row>
    <row r="96" spans="1:19" x14ac:dyDescent="0.25">
      <c r="A96" s="1" t="s">
        <v>210</v>
      </c>
      <c r="B96" s="1" t="s">
        <v>84</v>
      </c>
      <c r="C96" s="2">
        <v>745</v>
      </c>
      <c r="D96" s="2">
        <v>0</v>
      </c>
      <c r="E96" s="33">
        <v>0</v>
      </c>
      <c r="F96" s="2">
        <v>72</v>
      </c>
      <c r="G96" s="2">
        <v>5</v>
      </c>
      <c r="H96" s="35">
        <v>6.9444444444444448E-2</v>
      </c>
      <c r="I96" s="2">
        <v>1613</v>
      </c>
      <c r="J96" s="2">
        <v>27</v>
      </c>
      <c r="K96" s="44">
        <v>1.6738995660260384E-2</v>
      </c>
      <c r="L96" s="2">
        <v>2430</v>
      </c>
      <c r="M96" s="2">
        <v>32</v>
      </c>
      <c r="N96" s="32">
        <v>1.3168724279835391E-2</v>
      </c>
      <c r="P96" s="1" t="s">
        <v>84</v>
      </c>
      <c r="Q96" s="2">
        <v>32</v>
      </c>
      <c r="R96" s="2">
        <v>0</v>
      </c>
      <c r="S96" s="2">
        <v>32</v>
      </c>
    </row>
    <row r="97" spans="1:19" x14ac:dyDescent="0.25">
      <c r="A97" s="1" t="s">
        <v>211</v>
      </c>
      <c r="B97" s="1" t="s">
        <v>53</v>
      </c>
      <c r="C97" s="2">
        <v>1348.5</v>
      </c>
      <c r="D97" s="2">
        <v>0</v>
      </c>
      <c r="E97" s="33">
        <v>0</v>
      </c>
      <c r="F97" s="2">
        <v>186.75</v>
      </c>
      <c r="G97" s="2">
        <v>17</v>
      </c>
      <c r="H97" s="35">
        <v>9.1030789825970543E-2</v>
      </c>
      <c r="I97" s="2">
        <v>2288</v>
      </c>
      <c r="J97" s="2">
        <v>45</v>
      </c>
      <c r="K97" s="44">
        <v>1.9667832167832168E-2</v>
      </c>
      <c r="L97" s="2">
        <v>3823.25</v>
      </c>
      <c r="M97" s="2">
        <v>62</v>
      </c>
      <c r="N97" s="32">
        <v>1.6216569672399136E-2</v>
      </c>
      <c r="P97" s="1" t="s">
        <v>53</v>
      </c>
      <c r="Q97" s="2">
        <v>62</v>
      </c>
      <c r="R97" s="2">
        <v>0</v>
      </c>
      <c r="S97" s="2">
        <v>62</v>
      </c>
    </row>
    <row r="98" spans="1:19" x14ac:dyDescent="0.25">
      <c r="A98" s="1" t="s">
        <v>209</v>
      </c>
      <c r="B98" s="1" t="s">
        <v>9</v>
      </c>
      <c r="C98" s="2">
        <v>38505.5</v>
      </c>
      <c r="D98" s="2">
        <v>0</v>
      </c>
      <c r="E98" s="33">
        <v>0</v>
      </c>
      <c r="F98" s="2">
        <v>4365.75</v>
      </c>
      <c r="G98" s="2">
        <v>264</v>
      </c>
      <c r="H98" s="35">
        <v>6.0470709500085894E-2</v>
      </c>
      <c r="I98" s="2">
        <v>87643</v>
      </c>
      <c r="J98" s="2">
        <v>5663</v>
      </c>
      <c r="K98" s="44">
        <v>6.4614401606517352E-2</v>
      </c>
      <c r="L98" s="2">
        <v>130514.25</v>
      </c>
      <c r="M98" s="2">
        <v>5927</v>
      </c>
      <c r="N98" s="32">
        <v>4.5412665666775848E-2</v>
      </c>
      <c r="P98" s="1" t="s">
        <v>9</v>
      </c>
      <c r="Q98" s="2">
        <v>5927</v>
      </c>
      <c r="R98" s="2">
        <v>512</v>
      </c>
      <c r="S98" s="2">
        <v>6439</v>
      </c>
    </row>
    <row r="99" spans="1:19" x14ac:dyDescent="0.25">
      <c r="A99" s="1" t="s">
        <v>209</v>
      </c>
      <c r="B99" s="1" t="s">
        <v>6</v>
      </c>
      <c r="C99" s="2">
        <v>24918.5</v>
      </c>
      <c r="D99" s="2">
        <v>0</v>
      </c>
      <c r="E99" s="33">
        <v>0</v>
      </c>
      <c r="F99" s="2">
        <v>2795.25</v>
      </c>
      <c r="G99" s="2">
        <v>231</v>
      </c>
      <c r="H99" s="35">
        <v>8.2640193184867192E-2</v>
      </c>
      <c r="I99" s="2">
        <v>69390</v>
      </c>
      <c r="J99" s="2">
        <v>7411</v>
      </c>
      <c r="K99" s="44">
        <v>0.10680213287217179</v>
      </c>
      <c r="L99" s="2">
        <v>97103.75</v>
      </c>
      <c r="M99" s="2">
        <v>7642</v>
      </c>
      <c r="N99" s="32">
        <v>7.8699329325592468E-2</v>
      </c>
      <c r="P99" s="1" t="s">
        <v>6</v>
      </c>
      <c r="Q99" s="2">
        <v>7642</v>
      </c>
      <c r="R99" s="2">
        <v>637</v>
      </c>
      <c r="S99" s="2">
        <v>8279</v>
      </c>
    </row>
    <row r="100" spans="1:19" x14ac:dyDescent="0.25">
      <c r="A100" s="79" t="s">
        <v>194</v>
      </c>
      <c r="B100" s="53" t="s">
        <v>213</v>
      </c>
      <c r="C100" s="54">
        <v>349324.5</v>
      </c>
      <c r="D100" s="54">
        <v>0</v>
      </c>
      <c r="E100" s="34">
        <v>0</v>
      </c>
      <c r="F100" s="54">
        <v>39140.25</v>
      </c>
      <c r="G100" s="54">
        <v>2291</v>
      </c>
      <c r="H100" s="35">
        <v>5.8533095726266436E-2</v>
      </c>
      <c r="I100" s="54">
        <v>680000</v>
      </c>
      <c r="J100" s="54">
        <v>34034</v>
      </c>
      <c r="K100" s="44">
        <v>5.0049999999999997E-2</v>
      </c>
      <c r="L100" s="54">
        <v>1068464.75</v>
      </c>
      <c r="M100" s="54">
        <v>36325</v>
      </c>
      <c r="N100" s="32">
        <v>3.3997378013640597E-2</v>
      </c>
      <c r="O100" s="8"/>
      <c r="P100" s="53" t="s">
        <v>213</v>
      </c>
      <c r="Q100" s="54">
        <v>36325</v>
      </c>
      <c r="R100" s="54">
        <v>1645</v>
      </c>
      <c r="S100" s="54">
        <v>37970</v>
      </c>
    </row>
    <row r="101" spans="1:19" x14ac:dyDescent="0.25">
      <c r="A101" s="80"/>
      <c r="B101" s="51" t="s">
        <v>211</v>
      </c>
      <c r="C101" s="52">
        <v>47307.5</v>
      </c>
      <c r="D101" s="52">
        <v>0</v>
      </c>
      <c r="E101" s="33">
        <v>0</v>
      </c>
      <c r="F101" s="52">
        <v>5397</v>
      </c>
      <c r="G101" s="52">
        <v>356</v>
      </c>
      <c r="H101" s="35">
        <v>6.5962571799147676E-2</v>
      </c>
      <c r="I101" s="52">
        <v>86373</v>
      </c>
      <c r="J101" s="52">
        <v>4114</v>
      </c>
      <c r="K101" s="44">
        <v>4.7630625311150476E-2</v>
      </c>
      <c r="L101" s="52">
        <v>139077.5</v>
      </c>
      <c r="M101" s="52">
        <v>4470</v>
      </c>
      <c r="N101" s="32">
        <v>3.2140353400082686E-2</v>
      </c>
      <c r="O101" s="8"/>
      <c r="P101" s="51" t="s">
        <v>211</v>
      </c>
      <c r="Q101" s="52">
        <v>4470</v>
      </c>
      <c r="R101" s="52">
        <v>8</v>
      </c>
      <c r="S101" s="52">
        <v>4478</v>
      </c>
    </row>
    <row r="102" spans="1:19" x14ac:dyDescent="0.25">
      <c r="A102" s="80"/>
      <c r="B102" s="46" t="s">
        <v>209</v>
      </c>
      <c r="C102" s="47">
        <v>205028</v>
      </c>
      <c r="D102" s="47">
        <v>0</v>
      </c>
      <c r="E102" s="33">
        <v>0</v>
      </c>
      <c r="F102" s="47">
        <v>22848</v>
      </c>
      <c r="G102" s="47">
        <v>1417</v>
      </c>
      <c r="H102" s="35">
        <v>6.2018557422969189E-2</v>
      </c>
      <c r="I102" s="47">
        <v>397037</v>
      </c>
      <c r="J102" s="47">
        <v>23538</v>
      </c>
      <c r="K102" s="44">
        <v>5.9284147321282399E-2</v>
      </c>
      <c r="L102" s="47">
        <v>624913</v>
      </c>
      <c r="M102" s="47">
        <v>24955</v>
      </c>
      <c r="N102" s="32">
        <v>3.993355875137819E-2</v>
      </c>
      <c r="O102" s="8"/>
      <c r="P102" s="46" t="s">
        <v>209</v>
      </c>
      <c r="Q102" s="47">
        <v>24955</v>
      </c>
      <c r="R102" s="47">
        <v>1306</v>
      </c>
      <c r="S102" s="47">
        <v>26261</v>
      </c>
    </row>
    <row r="103" spans="1:19" x14ac:dyDescent="0.25">
      <c r="A103" s="80"/>
      <c r="B103" s="48" t="s">
        <v>210</v>
      </c>
      <c r="C103" s="49">
        <v>38650.5</v>
      </c>
      <c r="D103" s="49">
        <v>0</v>
      </c>
      <c r="E103" s="33">
        <v>0</v>
      </c>
      <c r="F103" s="49">
        <v>4437</v>
      </c>
      <c r="G103" s="49">
        <v>196</v>
      </c>
      <c r="H103" s="35">
        <v>4.4173991435654723E-2</v>
      </c>
      <c r="I103" s="49">
        <v>69192</v>
      </c>
      <c r="J103" s="49">
        <v>1743</v>
      </c>
      <c r="K103" s="44">
        <v>2.5190773499826569E-2</v>
      </c>
      <c r="L103" s="49">
        <v>112279.5</v>
      </c>
      <c r="M103" s="49">
        <v>1939</v>
      </c>
      <c r="N103" s="32">
        <v>1.7269403586585262E-2</v>
      </c>
      <c r="O103" s="8"/>
      <c r="P103" s="48" t="s">
        <v>210</v>
      </c>
      <c r="Q103" s="49">
        <v>1939</v>
      </c>
      <c r="R103" s="49">
        <v>181</v>
      </c>
      <c r="S103" s="49">
        <v>2120</v>
      </c>
    </row>
    <row r="104" spans="1:19" x14ac:dyDescent="0.25">
      <c r="A104" s="81"/>
      <c r="B104" s="50" t="s">
        <v>212</v>
      </c>
      <c r="C104" s="56">
        <v>58338.5</v>
      </c>
      <c r="D104" s="56">
        <v>0</v>
      </c>
      <c r="E104" s="33">
        <v>0</v>
      </c>
      <c r="F104" s="56">
        <v>6458.25</v>
      </c>
      <c r="G104" s="56">
        <v>322</v>
      </c>
      <c r="H104" s="35">
        <v>4.9858707854294894E-2</v>
      </c>
      <c r="I104" s="56">
        <v>127398</v>
      </c>
      <c r="J104" s="56">
        <v>4639</v>
      </c>
      <c r="K104" s="44">
        <v>3.6413444481075058E-2</v>
      </c>
      <c r="L104" s="56">
        <v>192194.75</v>
      </c>
      <c r="M104" s="56">
        <v>4961</v>
      </c>
      <c r="N104" s="32">
        <v>2.581235959879237E-2</v>
      </c>
      <c r="P104" s="50" t="s">
        <v>212</v>
      </c>
      <c r="Q104" s="55">
        <v>4961</v>
      </c>
      <c r="R104" s="56">
        <v>150</v>
      </c>
      <c r="S104" s="55">
        <v>5111</v>
      </c>
    </row>
    <row r="105" spans="1:19" x14ac:dyDescent="0.25">
      <c r="G105" s="9"/>
      <c r="P105" s="9"/>
    </row>
    <row r="107" spans="1:19" ht="33.75" x14ac:dyDescent="0.25">
      <c r="B107" s="3"/>
      <c r="C107" s="6" t="s">
        <v>87</v>
      </c>
      <c r="D107" s="5" t="s">
        <v>89</v>
      </c>
      <c r="E107" s="42" t="s">
        <v>88</v>
      </c>
      <c r="F107" s="39" t="s">
        <v>94</v>
      </c>
    </row>
    <row r="108" spans="1:19" x14ac:dyDescent="0.25">
      <c r="B108" s="3" t="s">
        <v>92</v>
      </c>
      <c r="C108" s="34">
        <v>0</v>
      </c>
      <c r="D108" s="36">
        <v>5.8533095726266436E-2</v>
      </c>
      <c r="E108" s="45">
        <v>5.0049999999999997E-2</v>
      </c>
      <c r="F108" s="32">
        <v>3.3997378013640597E-2</v>
      </c>
    </row>
    <row r="112" spans="1:19" x14ac:dyDescent="0.25">
      <c r="A112" s="57" t="s">
        <v>214</v>
      </c>
      <c r="B112" s="58"/>
      <c r="C112" s="58"/>
      <c r="D112" s="58"/>
      <c r="E112" s="58"/>
      <c r="F112" s="58"/>
      <c r="G112" s="58"/>
      <c r="H112" s="58"/>
      <c r="I112" s="58"/>
      <c r="J112" s="59"/>
    </row>
    <row r="113" spans="1:10" x14ac:dyDescent="0.25">
      <c r="A113" s="60" t="s">
        <v>220</v>
      </c>
      <c r="B113" s="61"/>
      <c r="C113" s="61"/>
      <c r="D113" s="61"/>
      <c r="E113" s="61"/>
      <c r="F113" s="61"/>
      <c r="G113" s="61"/>
      <c r="H113" s="61"/>
      <c r="I113" s="61"/>
      <c r="J113" s="62"/>
    </row>
    <row r="114" spans="1:10" x14ac:dyDescent="0.25">
      <c r="A114" s="60" t="s">
        <v>217</v>
      </c>
      <c r="B114" s="61"/>
      <c r="C114" s="61"/>
      <c r="D114" s="61"/>
      <c r="E114" s="61"/>
      <c r="F114" s="61"/>
      <c r="G114" s="61"/>
      <c r="H114" s="61"/>
      <c r="I114" s="61"/>
      <c r="J114" s="62"/>
    </row>
    <row r="115" spans="1:10" x14ac:dyDescent="0.25">
      <c r="A115" s="60" t="s">
        <v>222</v>
      </c>
      <c r="B115" s="61"/>
      <c r="C115" s="61"/>
      <c r="D115" s="61"/>
      <c r="E115" s="61"/>
      <c r="F115" s="61"/>
      <c r="G115" s="61"/>
      <c r="H115" s="61"/>
      <c r="I115" s="61"/>
      <c r="J115" s="62"/>
    </row>
    <row r="116" spans="1:10" x14ac:dyDescent="0.25">
      <c r="A116" s="63" t="s">
        <v>215</v>
      </c>
      <c r="B116" s="64"/>
      <c r="C116" s="65"/>
      <c r="D116" s="66"/>
      <c r="E116" s="66"/>
      <c r="F116" s="66"/>
      <c r="G116" s="66"/>
      <c r="H116" s="66"/>
      <c r="I116" s="66"/>
      <c r="J116" s="62"/>
    </row>
    <row r="117" spans="1:10" x14ac:dyDescent="0.25">
      <c r="A117" s="67" t="s">
        <v>218</v>
      </c>
      <c r="B117" s="68"/>
      <c r="C117" s="69"/>
      <c r="D117" s="66"/>
      <c r="E117" s="66"/>
      <c r="F117" s="66"/>
      <c r="G117" s="66"/>
      <c r="H117" s="66"/>
      <c r="I117" s="66"/>
      <c r="J117" s="62"/>
    </row>
    <row r="118" spans="1:10" x14ac:dyDescent="0.25">
      <c r="A118" s="67" t="s">
        <v>219</v>
      </c>
      <c r="B118" s="68"/>
      <c r="C118" s="69"/>
      <c r="D118" s="66"/>
      <c r="E118" s="66"/>
      <c r="F118" s="66"/>
      <c r="G118" s="66"/>
      <c r="H118" s="66"/>
      <c r="I118" s="66"/>
      <c r="J118" s="62"/>
    </row>
    <row r="119" spans="1:10" x14ac:dyDescent="0.25">
      <c r="A119" s="70" t="s">
        <v>216</v>
      </c>
      <c r="B119" s="71"/>
      <c r="C119" s="72"/>
      <c r="D119" s="73"/>
      <c r="E119" s="73"/>
      <c r="F119" s="73"/>
      <c r="G119" s="73"/>
      <c r="H119" s="73"/>
      <c r="I119" s="73"/>
      <c r="J119" s="74"/>
    </row>
  </sheetData>
  <sheetProtection autoFilter="0"/>
  <autoFilter ref="B21:T100"/>
  <mergeCells count="8">
    <mergeCell ref="P20:S20"/>
    <mergeCell ref="A100:A104"/>
    <mergeCell ref="A20:A21"/>
    <mergeCell ref="B20:B21"/>
    <mergeCell ref="C20:E20"/>
    <mergeCell ref="F20:H20"/>
    <mergeCell ref="I20:K20"/>
    <mergeCell ref="L20:N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CC2BA"/>
  </sheetPr>
  <dimension ref="A1:L74"/>
  <sheetViews>
    <sheetView showGridLines="0" topLeftCell="A37" workbookViewId="0">
      <selection activeCell="J40" sqref="J40:K74"/>
    </sheetView>
  </sheetViews>
  <sheetFormatPr defaultColWidth="9.140625" defaultRowHeight="12.75" x14ac:dyDescent="0.2"/>
  <cols>
    <col min="1" max="1" width="36.5703125" style="11" customWidth="1"/>
    <col min="2" max="2" width="16.42578125" style="11" bestFit="1" customWidth="1"/>
    <col min="3" max="3" width="9.140625" style="11"/>
    <col min="4" max="4" width="36.5703125" style="11" customWidth="1"/>
    <col min="5" max="5" width="16.42578125" style="11" bestFit="1" customWidth="1"/>
    <col min="6" max="6" width="9.140625" style="11"/>
    <col min="7" max="7" width="36.5703125" style="11" customWidth="1"/>
    <col min="8" max="8" width="16.42578125" style="11" bestFit="1" customWidth="1"/>
    <col min="9" max="9" width="9.140625" style="11"/>
    <col min="10" max="10" width="36.5703125" style="11" customWidth="1"/>
    <col min="11" max="11" width="16.42578125" style="11" bestFit="1" customWidth="1"/>
    <col min="12" max="16384" width="9.140625" style="11"/>
  </cols>
  <sheetData>
    <row r="1" spans="1:11" ht="27.75" customHeight="1" x14ac:dyDescent="0.2">
      <c r="A1" s="89" t="s">
        <v>223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37" spans="1:12" ht="18" x14ac:dyDescent="0.25">
      <c r="A37" s="90" t="s">
        <v>95</v>
      </c>
      <c r="B37" s="91"/>
      <c r="C37" s="10"/>
      <c r="D37" s="90" t="s">
        <v>96</v>
      </c>
      <c r="E37" s="91"/>
      <c r="F37" s="10"/>
      <c r="G37" s="90" t="s">
        <v>97</v>
      </c>
      <c r="H37" s="91"/>
      <c r="I37" s="10"/>
      <c r="J37" s="90" t="s">
        <v>98</v>
      </c>
      <c r="K37" s="91"/>
    </row>
    <row r="38" spans="1:12" x14ac:dyDescent="0.2">
      <c r="A38" s="86" t="s">
        <v>99</v>
      </c>
      <c r="B38" s="87"/>
      <c r="C38" s="10"/>
      <c r="D38" s="88" t="s">
        <v>100</v>
      </c>
      <c r="E38" s="87"/>
      <c r="F38" s="10"/>
      <c r="G38" s="88" t="s">
        <v>101</v>
      </c>
      <c r="H38" s="87"/>
      <c r="I38" s="10"/>
      <c r="J38" s="88" t="s">
        <v>102</v>
      </c>
      <c r="K38" s="87"/>
    </row>
    <row r="39" spans="1:12" ht="15" x14ac:dyDescent="0.2">
      <c r="A39" s="26" t="s">
        <v>90</v>
      </c>
      <c r="B39" s="12" t="s">
        <v>103</v>
      </c>
      <c r="C39" s="27" t="s">
        <v>189</v>
      </c>
      <c r="D39" s="12" t="s">
        <v>90</v>
      </c>
      <c r="E39" s="12" t="s">
        <v>103</v>
      </c>
      <c r="F39" s="27" t="s">
        <v>189</v>
      </c>
      <c r="G39" s="12" t="s">
        <v>90</v>
      </c>
      <c r="H39" s="12" t="s">
        <v>103</v>
      </c>
      <c r="I39" s="27" t="s">
        <v>189</v>
      </c>
      <c r="J39" s="12" t="s">
        <v>90</v>
      </c>
      <c r="K39" s="12" t="s">
        <v>103</v>
      </c>
      <c r="L39" s="27" t="s">
        <v>189</v>
      </c>
    </row>
    <row r="40" spans="1:12" ht="15" x14ac:dyDescent="0.2">
      <c r="A40" s="13" t="s">
        <v>104</v>
      </c>
      <c r="B40" s="37">
        <v>9.7019940012615366E-2</v>
      </c>
      <c r="C40" s="28">
        <v>0.9</v>
      </c>
      <c r="D40" s="13" t="s">
        <v>109</v>
      </c>
      <c r="E40" s="37">
        <v>6.7063277447268796E-2</v>
      </c>
      <c r="F40" s="28">
        <v>0.9</v>
      </c>
      <c r="G40" s="13" t="s">
        <v>121</v>
      </c>
      <c r="H40" s="37">
        <v>0.10139928773730406</v>
      </c>
      <c r="I40" s="28">
        <v>0.9</v>
      </c>
      <c r="J40" s="13" t="s">
        <v>171</v>
      </c>
      <c r="K40" s="37">
        <v>0.10593307329090536</v>
      </c>
      <c r="L40" s="28">
        <v>0.9</v>
      </c>
    </row>
    <row r="41" spans="1:12" ht="15" x14ac:dyDescent="0.2">
      <c r="A41" s="13" t="s">
        <v>116</v>
      </c>
      <c r="B41" s="37">
        <v>6.5114544734204943E-2</v>
      </c>
      <c r="C41" s="28">
        <v>0.9</v>
      </c>
      <c r="D41" s="13" t="s">
        <v>105</v>
      </c>
      <c r="E41" s="37">
        <v>4.2204112472340655E-2</v>
      </c>
      <c r="F41" s="28">
        <v>0.9</v>
      </c>
      <c r="G41" s="13" t="s">
        <v>126</v>
      </c>
      <c r="H41" s="37">
        <v>7.9355427181514143E-2</v>
      </c>
      <c r="I41" s="28">
        <v>0.9</v>
      </c>
      <c r="J41" s="13" t="s">
        <v>107</v>
      </c>
      <c r="K41" s="37">
        <v>8.2507490205116385E-2</v>
      </c>
      <c r="L41" s="28">
        <v>0.9</v>
      </c>
    </row>
    <row r="42" spans="1:12" ht="15" x14ac:dyDescent="0.2">
      <c r="A42" s="13" t="s">
        <v>136</v>
      </c>
      <c r="B42" s="37">
        <v>5.7909385373627782E-2</v>
      </c>
      <c r="C42" s="28">
        <v>0.9</v>
      </c>
      <c r="D42" s="13" t="s">
        <v>112</v>
      </c>
      <c r="E42" s="37">
        <v>4.1684862439953951E-2</v>
      </c>
      <c r="F42" s="28">
        <v>0.9</v>
      </c>
      <c r="G42" s="13" t="s">
        <v>151</v>
      </c>
      <c r="H42" s="37">
        <v>7.4912727615812816E-2</v>
      </c>
      <c r="I42" s="28">
        <v>0.9</v>
      </c>
      <c r="J42" s="13" t="s">
        <v>172</v>
      </c>
      <c r="K42" s="37">
        <v>8.1015392924655691E-2</v>
      </c>
      <c r="L42" s="28">
        <v>0.9</v>
      </c>
    </row>
    <row r="43" spans="1:12" ht="15" x14ac:dyDescent="0.2">
      <c r="A43" s="13" t="s">
        <v>124</v>
      </c>
      <c r="B43" s="37">
        <v>5.6460105919522378E-2</v>
      </c>
      <c r="C43" s="28">
        <v>0.9</v>
      </c>
      <c r="D43" s="13" t="s">
        <v>156</v>
      </c>
      <c r="E43" s="37">
        <v>4.1278934312771527E-2</v>
      </c>
      <c r="F43" s="28">
        <v>0.9</v>
      </c>
      <c r="G43" s="13" t="s">
        <v>117</v>
      </c>
      <c r="H43" s="37">
        <v>6.6230176051214895E-2</v>
      </c>
      <c r="I43" s="28">
        <v>0.9</v>
      </c>
      <c r="J43" s="13" t="s">
        <v>152</v>
      </c>
      <c r="K43" s="37">
        <v>7.2034528947760079E-2</v>
      </c>
      <c r="L43" s="28">
        <v>0.9</v>
      </c>
    </row>
    <row r="44" spans="1:12" ht="15" x14ac:dyDescent="0.2">
      <c r="A44" s="13" t="s">
        <v>120</v>
      </c>
      <c r="B44" s="37">
        <v>5.1642157634537264E-2</v>
      </c>
      <c r="C44" s="28">
        <v>0.9</v>
      </c>
      <c r="D44" s="13" t="s">
        <v>125</v>
      </c>
      <c r="E44" s="37">
        <v>3.3622818898892522E-2</v>
      </c>
      <c r="F44" s="28">
        <v>0.9</v>
      </c>
      <c r="G44" s="13" t="s">
        <v>106</v>
      </c>
      <c r="H44" s="37">
        <v>4.7743379336068634E-2</v>
      </c>
      <c r="I44" s="28">
        <v>0.9</v>
      </c>
      <c r="J44" s="13" t="s">
        <v>163</v>
      </c>
      <c r="K44" s="37">
        <v>6.3536977491961411E-2</v>
      </c>
      <c r="L44" s="28">
        <v>0.9</v>
      </c>
    </row>
    <row r="45" spans="1:12" ht="15" x14ac:dyDescent="0.2">
      <c r="A45" s="13" t="s">
        <v>140</v>
      </c>
      <c r="B45" s="37">
        <v>3.8408739713228161E-2</v>
      </c>
      <c r="C45" s="28">
        <v>0.9</v>
      </c>
      <c r="D45" s="13" t="s">
        <v>150</v>
      </c>
      <c r="E45" s="37">
        <v>2.6538860474265888E-2</v>
      </c>
      <c r="F45" s="28">
        <v>0.9</v>
      </c>
      <c r="G45" s="13" t="s">
        <v>141</v>
      </c>
      <c r="H45" s="37">
        <v>4.5765901392547985E-2</v>
      </c>
      <c r="I45" s="28">
        <v>0.9</v>
      </c>
      <c r="J45" s="13" t="s">
        <v>149</v>
      </c>
      <c r="K45" s="37">
        <v>6.0444444444444446E-2</v>
      </c>
      <c r="L45" s="28">
        <v>0.9</v>
      </c>
    </row>
    <row r="46" spans="1:12" ht="15" x14ac:dyDescent="0.2">
      <c r="A46" s="13" t="s">
        <v>128</v>
      </c>
      <c r="B46" s="37">
        <v>3.506594318011437E-2</v>
      </c>
      <c r="C46" s="28">
        <v>0.9</v>
      </c>
      <c r="D46" s="13" t="s">
        <v>137</v>
      </c>
      <c r="E46" s="37">
        <v>2.2021800475847949E-2</v>
      </c>
      <c r="F46" s="28">
        <v>0.9</v>
      </c>
      <c r="G46" s="13" t="s">
        <v>134</v>
      </c>
      <c r="H46" s="37">
        <v>4.1035158263738533E-2</v>
      </c>
      <c r="I46" s="28">
        <v>0.9</v>
      </c>
      <c r="J46" s="13" t="s">
        <v>177</v>
      </c>
      <c r="K46" s="37">
        <v>5.294049948210381E-2</v>
      </c>
      <c r="L46" s="28">
        <v>0.9</v>
      </c>
    </row>
    <row r="47" spans="1:12" ht="15" x14ac:dyDescent="0.2">
      <c r="A47" s="13" t="s">
        <v>108</v>
      </c>
      <c r="B47" s="37">
        <v>3.158773619669103E-2</v>
      </c>
      <c r="C47" s="28">
        <v>0.9</v>
      </c>
      <c r="D47" s="13" t="s">
        <v>144</v>
      </c>
      <c r="E47" s="37">
        <v>2.0426456607361129E-2</v>
      </c>
      <c r="F47" s="28">
        <v>0.9</v>
      </c>
      <c r="G47" s="13" t="s">
        <v>148</v>
      </c>
      <c r="H47" s="37">
        <v>3.455643288434742E-2</v>
      </c>
      <c r="I47" s="28">
        <v>0.9</v>
      </c>
      <c r="J47" s="13" t="s">
        <v>164</v>
      </c>
      <c r="K47" s="37">
        <v>5.1171742329899239E-2</v>
      </c>
      <c r="L47" s="28">
        <v>0.9</v>
      </c>
    </row>
    <row r="48" spans="1:12" ht="15" x14ac:dyDescent="0.2">
      <c r="A48" s="13" t="s">
        <v>132</v>
      </c>
      <c r="B48" s="37">
        <v>5.2168779731056212E-3</v>
      </c>
      <c r="C48" s="28">
        <v>0.9</v>
      </c>
      <c r="D48" s="13" t="s">
        <v>113</v>
      </c>
      <c r="E48" s="37">
        <v>1.44846044848294E-2</v>
      </c>
      <c r="F48" s="28">
        <v>0.9</v>
      </c>
      <c r="G48" s="13" t="s">
        <v>130</v>
      </c>
      <c r="H48" s="37">
        <v>3.0635508691935025E-2</v>
      </c>
      <c r="I48" s="28">
        <v>0.9</v>
      </c>
      <c r="J48" s="13" t="s">
        <v>161</v>
      </c>
      <c r="K48" s="37">
        <v>5.0200122108405132E-2</v>
      </c>
      <c r="L48" s="28">
        <v>0.9</v>
      </c>
    </row>
    <row r="49" spans="4:12" ht="15" x14ac:dyDescent="0.2">
      <c r="D49" s="13" t="s">
        <v>162</v>
      </c>
      <c r="E49" s="37">
        <v>1.2228400254416381E-2</v>
      </c>
      <c r="F49" s="28">
        <v>0.9</v>
      </c>
      <c r="G49" s="13" t="s">
        <v>145</v>
      </c>
      <c r="H49" s="37">
        <v>2.7124576178497211E-2</v>
      </c>
      <c r="I49" s="28">
        <v>0.9</v>
      </c>
      <c r="J49" s="13" t="s">
        <v>115</v>
      </c>
      <c r="K49" s="37">
        <v>4.6074782916888178E-2</v>
      </c>
      <c r="L49" s="28">
        <v>0.9</v>
      </c>
    </row>
    <row r="50" spans="4:12" ht="15" x14ac:dyDescent="0.2">
      <c r="D50" s="13" t="s">
        <v>159</v>
      </c>
      <c r="E50" s="37">
        <v>1.0330982094411287E-2</v>
      </c>
      <c r="F50" s="28">
        <v>0.9</v>
      </c>
      <c r="G50" s="13" t="s">
        <v>138</v>
      </c>
      <c r="H50" s="37">
        <v>2.6262168892913742E-2</v>
      </c>
      <c r="I50" s="28">
        <v>0.9</v>
      </c>
      <c r="J50" s="13" t="s">
        <v>174</v>
      </c>
      <c r="K50" s="37">
        <v>4.5561231533894797E-2</v>
      </c>
      <c r="L50" s="28">
        <v>0.9</v>
      </c>
    </row>
    <row r="51" spans="4:12" ht="15" x14ac:dyDescent="0.2">
      <c r="D51" s="13" t="s">
        <v>153</v>
      </c>
      <c r="E51" s="37">
        <v>9.0194802175833366E-3</v>
      </c>
      <c r="F51" s="28">
        <v>0.9</v>
      </c>
      <c r="G51" s="13" t="s">
        <v>118</v>
      </c>
      <c r="H51" s="37">
        <v>2.5144717800289436E-2</v>
      </c>
      <c r="I51" s="28">
        <v>0.9</v>
      </c>
      <c r="J51" s="13" t="s">
        <v>110</v>
      </c>
      <c r="K51" s="37">
        <v>4.1560952035761746E-2</v>
      </c>
      <c r="L51" s="28">
        <v>0.9</v>
      </c>
    </row>
    <row r="52" spans="4:12" ht="15" x14ac:dyDescent="0.2">
      <c r="G52" s="13" t="s">
        <v>129</v>
      </c>
      <c r="H52" s="37">
        <v>1.6461434588303379E-2</v>
      </c>
      <c r="I52" s="28">
        <v>0.9</v>
      </c>
      <c r="J52" s="13" t="s">
        <v>170</v>
      </c>
      <c r="K52" s="37">
        <v>4.0440621699109704E-2</v>
      </c>
      <c r="L52" s="28">
        <v>0.9</v>
      </c>
    </row>
    <row r="53" spans="4:12" ht="15" x14ac:dyDescent="0.2">
      <c r="G53" s="13" t="s">
        <v>147</v>
      </c>
      <c r="H53" s="37">
        <v>1.6191167439003964E-2</v>
      </c>
      <c r="I53" s="28">
        <v>0.9</v>
      </c>
      <c r="J53" s="13" t="s">
        <v>180</v>
      </c>
      <c r="K53" s="37">
        <v>3.8697832074006074E-2</v>
      </c>
      <c r="L53" s="28">
        <v>0.9</v>
      </c>
    </row>
    <row r="54" spans="4:12" ht="15" x14ac:dyDescent="0.2">
      <c r="G54" s="13" t="s">
        <v>133</v>
      </c>
      <c r="H54" s="37">
        <v>1.5566747334685068E-2</v>
      </c>
      <c r="I54" s="28">
        <v>0.9</v>
      </c>
      <c r="J54" s="13" t="s">
        <v>168</v>
      </c>
      <c r="K54" s="37">
        <v>3.6199095022624438E-2</v>
      </c>
      <c r="L54" s="28">
        <v>0.9</v>
      </c>
    </row>
    <row r="55" spans="4:12" ht="15" x14ac:dyDescent="0.2">
      <c r="G55" s="13" t="s">
        <v>167</v>
      </c>
      <c r="H55" s="37">
        <v>1.2829284981183716E-2</v>
      </c>
      <c r="I55" s="28">
        <v>0.9</v>
      </c>
      <c r="J55" s="13" t="s">
        <v>146</v>
      </c>
      <c r="K55" s="37">
        <v>3.5517553235221572E-2</v>
      </c>
      <c r="L55" s="28">
        <v>0.9</v>
      </c>
    </row>
    <row r="56" spans="4:12" ht="15" x14ac:dyDescent="0.2">
      <c r="G56" s="13" t="s">
        <v>157</v>
      </c>
      <c r="H56" s="37">
        <v>1.2789620018535681E-2</v>
      </c>
      <c r="I56" s="28">
        <v>0.9</v>
      </c>
      <c r="J56" s="13" t="s">
        <v>139</v>
      </c>
      <c r="K56" s="37">
        <v>3.1910024194075723E-2</v>
      </c>
      <c r="L56" s="28">
        <v>0.9</v>
      </c>
    </row>
    <row r="57" spans="4:12" ht="15" x14ac:dyDescent="0.2">
      <c r="G57" s="13" t="s">
        <v>142</v>
      </c>
      <c r="H57" s="37">
        <v>1.0564453323400941E-2</v>
      </c>
      <c r="I57" s="28">
        <v>0.9</v>
      </c>
      <c r="J57" s="13" t="s">
        <v>127</v>
      </c>
      <c r="K57" s="37">
        <v>3.0477704896309549E-2</v>
      </c>
      <c r="L57" s="28">
        <v>0.9</v>
      </c>
    </row>
    <row r="58" spans="4:12" ht="15" x14ac:dyDescent="0.2">
      <c r="G58" s="13" t="s">
        <v>165</v>
      </c>
      <c r="H58" s="37">
        <v>1.0447121194402215E-2</v>
      </c>
      <c r="I58" s="28">
        <v>0.9</v>
      </c>
      <c r="J58" s="13" t="s">
        <v>178</v>
      </c>
      <c r="K58" s="37">
        <v>2.7725059823417775E-2</v>
      </c>
      <c r="L58" s="28">
        <v>0.9</v>
      </c>
    </row>
    <row r="59" spans="4:12" ht="15" x14ac:dyDescent="0.2">
      <c r="G59" s="13" t="s">
        <v>169</v>
      </c>
      <c r="H59" s="37">
        <v>9.548744802094564E-3</v>
      </c>
      <c r="I59" s="28">
        <v>0.9</v>
      </c>
      <c r="J59" s="13" t="s">
        <v>131</v>
      </c>
      <c r="K59" s="37">
        <v>2.7483371098603902E-2</v>
      </c>
      <c r="L59" s="28">
        <v>0.9</v>
      </c>
    </row>
    <row r="60" spans="4:12" ht="15" x14ac:dyDescent="0.2">
      <c r="G60" s="13" t="s">
        <v>114</v>
      </c>
      <c r="H60" s="37">
        <v>5.7194604642295411E-3</v>
      </c>
      <c r="I60" s="28">
        <v>0.9</v>
      </c>
      <c r="J60" s="13" t="s">
        <v>176</v>
      </c>
      <c r="K60" s="37">
        <v>2.5710138917686087E-2</v>
      </c>
      <c r="L60" s="28">
        <v>0.9</v>
      </c>
    </row>
    <row r="61" spans="4:12" ht="15" x14ac:dyDescent="0.2">
      <c r="G61" s="13" t="s">
        <v>160</v>
      </c>
      <c r="H61" s="37">
        <v>6.1192488622021648E-4</v>
      </c>
      <c r="I61" s="28">
        <v>0.9</v>
      </c>
      <c r="J61" s="13" t="s">
        <v>155</v>
      </c>
      <c r="K61" s="37">
        <v>2.4500421100987674E-2</v>
      </c>
      <c r="L61" s="28">
        <v>0.9</v>
      </c>
    </row>
    <row r="62" spans="4:12" ht="15" x14ac:dyDescent="0.2">
      <c r="J62" s="13" t="s">
        <v>181</v>
      </c>
      <c r="K62" s="37">
        <v>2.3504064244442267E-2</v>
      </c>
      <c r="L62" s="28">
        <v>0.9</v>
      </c>
    </row>
    <row r="63" spans="4:12" ht="15" x14ac:dyDescent="0.2">
      <c r="J63" s="13" t="s">
        <v>175</v>
      </c>
      <c r="K63" s="37">
        <v>2.2703818369453045E-2</v>
      </c>
      <c r="L63" s="28">
        <v>0.9</v>
      </c>
    </row>
    <row r="64" spans="4:12" ht="15" x14ac:dyDescent="0.2">
      <c r="J64" s="13" t="s">
        <v>158</v>
      </c>
      <c r="K64" s="37">
        <v>2.2018818408756319E-2</v>
      </c>
      <c r="L64" s="28">
        <v>0.9</v>
      </c>
    </row>
    <row r="65" spans="1:12" ht="15" x14ac:dyDescent="0.2">
      <c r="J65" s="13" t="s">
        <v>173</v>
      </c>
      <c r="K65" s="37">
        <v>2.0576131687242798E-2</v>
      </c>
      <c r="L65" s="28">
        <v>0.9</v>
      </c>
    </row>
    <row r="66" spans="1:12" ht="15" x14ac:dyDescent="0.2">
      <c r="J66" s="13" t="s">
        <v>123</v>
      </c>
      <c r="K66" s="37">
        <v>1.8817398856481145E-2</v>
      </c>
      <c r="L66" s="28">
        <v>0.9</v>
      </c>
    </row>
    <row r="67" spans="1:12" ht="15" x14ac:dyDescent="0.25">
      <c r="A67"/>
      <c r="B67"/>
      <c r="C67"/>
      <c r="J67" s="13" t="s">
        <v>111</v>
      </c>
      <c r="K67" s="37">
        <v>1.7428700769578996E-2</v>
      </c>
      <c r="L67" s="28">
        <v>0.9</v>
      </c>
    </row>
    <row r="68" spans="1:12" ht="15" x14ac:dyDescent="0.2">
      <c r="J68" s="13" t="s">
        <v>119</v>
      </c>
      <c r="K68" s="37">
        <v>1.115514457654484E-2</v>
      </c>
      <c r="L68" s="28">
        <v>0.9</v>
      </c>
    </row>
    <row r="69" spans="1:12" ht="15" x14ac:dyDescent="0.2">
      <c r="J69" s="13" t="s">
        <v>122</v>
      </c>
      <c r="K69" s="37">
        <v>9.9682827367467142E-3</v>
      </c>
      <c r="L69" s="28">
        <v>0.9</v>
      </c>
    </row>
    <row r="70" spans="1:12" ht="15" x14ac:dyDescent="0.2">
      <c r="J70" s="13" t="s">
        <v>179</v>
      </c>
      <c r="K70" s="37">
        <v>5.4069436539556058E-3</v>
      </c>
      <c r="L70" s="28">
        <v>0.9</v>
      </c>
    </row>
    <row r="71" spans="1:12" ht="15" x14ac:dyDescent="0.2">
      <c r="J71" s="13" t="s">
        <v>135</v>
      </c>
      <c r="K71" s="37">
        <v>5.3961246014226144E-3</v>
      </c>
      <c r="L71" s="28">
        <v>0.9</v>
      </c>
    </row>
    <row r="72" spans="1:12" ht="15" x14ac:dyDescent="0.2">
      <c r="J72" s="13" t="s">
        <v>154</v>
      </c>
      <c r="K72" s="37">
        <v>0</v>
      </c>
      <c r="L72" s="28">
        <v>0.9</v>
      </c>
    </row>
    <row r="73" spans="1:12" ht="15" x14ac:dyDescent="0.2">
      <c r="J73" s="13" t="s">
        <v>143</v>
      </c>
      <c r="K73" s="37">
        <v>0</v>
      </c>
      <c r="L73" s="28">
        <v>0.9</v>
      </c>
    </row>
    <row r="74" spans="1:12" ht="15" x14ac:dyDescent="0.2">
      <c r="J74" s="13" t="s">
        <v>166</v>
      </c>
      <c r="K74" s="37">
        <v>0</v>
      </c>
      <c r="L74" s="28">
        <v>0.9</v>
      </c>
    </row>
  </sheetData>
  <sheetProtection autoFilter="0"/>
  <mergeCells count="9">
    <mergeCell ref="A38:B38"/>
    <mergeCell ref="D38:E38"/>
    <mergeCell ref="G38:H38"/>
    <mergeCell ref="J38:K38"/>
    <mergeCell ref="A1:K1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M80"/>
  <sheetViews>
    <sheetView showGridLines="0" zoomScaleNormal="100" workbookViewId="0">
      <selection sqref="A1:G79"/>
    </sheetView>
  </sheetViews>
  <sheetFormatPr defaultColWidth="9.140625" defaultRowHeight="12.75" x14ac:dyDescent="0.25"/>
  <cols>
    <col min="1" max="1" width="13.85546875" style="15" bestFit="1" customWidth="1"/>
    <col min="2" max="2" width="27.28515625" style="15" bestFit="1" customWidth="1"/>
    <col min="3" max="7" width="15.42578125" style="15" customWidth="1"/>
    <col min="8" max="10" width="9.140625" style="15"/>
    <col min="11" max="11" width="10.28515625" style="15" customWidth="1"/>
    <col min="12" max="12" width="19.140625" style="15" bestFit="1" customWidth="1"/>
    <col min="13" max="16384" width="9.140625" style="15"/>
  </cols>
  <sheetData>
    <row r="1" spans="1:13" ht="38.25" x14ac:dyDescent="0.25">
      <c r="A1" s="14" t="s">
        <v>205</v>
      </c>
      <c r="B1" s="14" t="s">
        <v>90</v>
      </c>
      <c r="C1" s="14" t="s">
        <v>182</v>
      </c>
      <c r="D1" s="14" t="s">
        <v>0</v>
      </c>
      <c r="E1" s="14" t="s">
        <v>208</v>
      </c>
      <c r="F1" s="14" t="s">
        <v>91</v>
      </c>
      <c r="G1" s="14" t="s">
        <v>183</v>
      </c>
    </row>
    <row r="2" spans="1:13" ht="15" x14ac:dyDescent="0.25">
      <c r="A2" s="13" t="s">
        <v>212</v>
      </c>
      <c r="B2" s="13" t="s">
        <v>171</v>
      </c>
      <c r="C2" s="17">
        <v>13710</v>
      </c>
      <c r="D2" s="16" t="str">
        <f>IF(C2&gt;=100000,"GRUPO 1",IF(AND(C2&gt;=30000,C2&lt;99999),"GRUPO 2",IF(AND(C2&gt;=15000,C2&lt;29999),"GRUPO 3",IF(C2&lt;14999,"GRUPO 4"))))</f>
        <v>GRUPO 4</v>
      </c>
      <c r="E2" s="17">
        <v>3653.25</v>
      </c>
      <c r="F2" s="17">
        <v>387</v>
      </c>
      <c r="G2" s="37">
        <v>0.10593307329090536</v>
      </c>
      <c r="H2" s="25"/>
    </row>
    <row r="3" spans="1:13" ht="15" x14ac:dyDescent="0.25">
      <c r="A3" s="13" t="s">
        <v>212</v>
      </c>
      <c r="B3" s="13" t="s">
        <v>121</v>
      </c>
      <c r="C3" s="17">
        <v>29177</v>
      </c>
      <c r="D3" s="16" t="str">
        <f>IF(C3&gt;=100000,"GRUPO 1",IF(AND(C3&gt;=30000,C3&lt;99999),"GRUPO 2",IF(AND(C3&gt;=15000,C3&lt;29999),"GRUPO 3",IF(C3&lt;14999,"GRUPO 4"))))</f>
        <v>GRUPO 3</v>
      </c>
      <c r="E3" s="17">
        <v>8915.25</v>
      </c>
      <c r="F3" s="17">
        <v>904</v>
      </c>
      <c r="G3" s="37">
        <v>0.10139928773730406</v>
      </c>
      <c r="H3" s="25"/>
      <c r="K3" s="92" t="s">
        <v>184</v>
      </c>
      <c r="L3" s="92"/>
      <c r="M3" s="92"/>
    </row>
    <row r="4" spans="1:13" ht="15" x14ac:dyDescent="0.25">
      <c r="A4" s="13" t="s">
        <v>209</v>
      </c>
      <c r="B4" s="13" t="s">
        <v>104</v>
      </c>
      <c r="C4" s="17">
        <v>322869</v>
      </c>
      <c r="D4" s="16" t="str">
        <f>IF(C4&gt;=100000,"GRUPO 1",IF(AND(C4&gt;=30000,C4&lt;99999),"GRUPO 2",IF(AND(C4&gt;=15000,C4&lt;29999),"GRUPO 3",IF(C4&lt;14999,"GRUPO 4"))))</f>
        <v>GRUPO 1</v>
      </c>
      <c r="E4" s="17">
        <v>97103.75</v>
      </c>
      <c r="F4" s="17">
        <v>9421</v>
      </c>
      <c r="G4" s="37">
        <v>9.7019940012615366E-2</v>
      </c>
      <c r="H4" s="25"/>
      <c r="K4" s="92"/>
      <c r="L4" s="92"/>
      <c r="M4" s="92"/>
    </row>
    <row r="5" spans="1:13" ht="15" x14ac:dyDescent="0.25">
      <c r="A5" s="13" t="s">
        <v>212</v>
      </c>
      <c r="B5" s="13" t="s">
        <v>107</v>
      </c>
      <c r="C5" s="17">
        <v>13836</v>
      </c>
      <c r="D5" s="16" t="str">
        <f>IF(C5&gt;=100000,"GRUPO 1",IF(AND(C5&gt;=30000,C5&lt;99999),"GRUPO 2",IF(AND(C5&gt;=15000,C5&lt;29999),"GRUPO 3",IF(C5&lt;14999,"GRUPO 4"))))</f>
        <v>GRUPO 4</v>
      </c>
      <c r="E5" s="17">
        <v>4339</v>
      </c>
      <c r="F5" s="17">
        <v>358</v>
      </c>
      <c r="G5" s="37">
        <v>8.2507490205116385E-2</v>
      </c>
      <c r="H5" s="25"/>
      <c r="K5" s="18" t="s">
        <v>95</v>
      </c>
      <c r="L5" s="19" t="s">
        <v>185</v>
      </c>
      <c r="M5" s="16">
        <f>COUNTIF($D$2:$D$79,K5)</f>
        <v>9</v>
      </c>
    </row>
    <row r="6" spans="1:13" ht="15" x14ac:dyDescent="0.25">
      <c r="A6" s="13" t="s">
        <v>212</v>
      </c>
      <c r="B6" s="13" t="s">
        <v>172</v>
      </c>
      <c r="C6" s="17">
        <v>6596</v>
      </c>
      <c r="D6" s="16" t="str">
        <f>IF(C6&gt;=100000,"GRUPO 1",IF(AND(C6&gt;=30000,C6&lt;99999),"GRUPO 2",IF(AND(C6&gt;=15000,C6&lt;29999),"GRUPO 3",IF(C6&lt;14999,"GRUPO 4"))))</f>
        <v>GRUPO 4</v>
      </c>
      <c r="E6" s="17">
        <v>1851.5</v>
      </c>
      <c r="F6" s="17">
        <v>150</v>
      </c>
      <c r="G6" s="37">
        <v>8.1015392924655691E-2</v>
      </c>
      <c r="H6" s="25"/>
      <c r="K6" s="20" t="s">
        <v>96</v>
      </c>
      <c r="L6" s="21" t="s">
        <v>186</v>
      </c>
      <c r="M6" s="16">
        <f>COUNTIF($D$2:$D$79,K6)</f>
        <v>12</v>
      </c>
    </row>
    <row r="7" spans="1:13" ht="15" x14ac:dyDescent="0.25">
      <c r="A7" s="13" t="s">
        <v>209</v>
      </c>
      <c r="B7" s="13" t="s">
        <v>126</v>
      </c>
      <c r="C7" s="17">
        <v>23831</v>
      </c>
      <c r="D7" s="16" t="str">
        <f>IF(C7&gt;=100000,"GRUPO 1",IF(AND(C7&gt;=30000,C7&lt;99999),"GRUPO 2",IF(AND(C7&gt;=15000,C7&lt;29999),"GRUPO 3",IF(C7&lt;14999,"GRUPO 4"))))</f>
        <v>GRUPO 3</v>
      </c>
      <c r="E7" s="17">
        <v>6578</v>
      </c>
      <c r="F7" s="17">
        <v>522</v>
      </c>
      <c r="G7" s="37">
        <v>7.9355427181514143E-2</v>
      </c>
      <c r="H7" s="25"/>
      <c r="K7" s="22" t="s">
        <v>97</v>
      </c>
      <c r="L7" s="21" t="s">
        <v>187</v>
      </c>
      <c r="M7" s="16">
        <f>COUNTIF($D$2:$D$79,K7)</f>
        <v>22</v>
      </c>
    </row>
    <row r="8" spans="1:13" ht="15" x14ac:dyDescent="0.25">
      <c r="A8" s="13" t="s">
        <v>209</v>
      </c>
      <c r="B8" s="13" t="s">
        <v>151</v>
      </c>
      <c r="C8" s="17">
        <v>18014</v>
      </c>
      <c r="D8" s="16" t="str">
        <f>IF(C8&gt;=100000,"GRUPO 1",IF(AND(C8&gt;=30000,C8&lt;99999),"GRUPO 2",IF(AND(C8&gt;=15000,C8&lt;29999),"GRUPO 3",IF(C8&lt;14999,"GRUPO 4"))))</f>
        <v>GRUPO 3</v>
      </c>
      <c r="E8" s="17">
        <v>5299.5</v>
      </c>
      <c r="F8" s="17">
        <v>397</v>
      </c>
      <c r="G8" s="37">
        <v>7.4912727615812816E-2</v>
      </c>
      <c r="H8" s="25"/>
      <c r="K8" s="23" t="s">
        <v>98</v>
      </c>
      <c r="L8" s="21" t="s">
        <v>188</v>
      </c>
      <c r="M8" s="16">
        <f>COUNTIF($D$2:$D$79,K8)</f>
        <v>35</v>
      </c>
    </row>
    <row r="9" spans="1:13" ht="15" x14ac:dyDescent="0.25">
      <c r="A9" s="13" t="s">
        <v>212</v>
      </c>
      <c r="B9" s="13" t="s">
        <v>152</v>
      </c>
      <c r="C9" s="17">
        <v>11069</v>
      </c>
      <c r="D9" s="16" t="str">
        <f>IF(C9&gt;=100000,"GRUPO 1",IF(AND(C9&gt;=30000,C9&lt;99999),"GRUPO 2",IF(AND(C9&gt;=15000,C9&lt;29999),"GRUPO 3",IF(C9&lt;14999,"GRUPO 4"))))</f>
        <v>GRUPO 4</v>
      </c>
      <c r="E9" s="17">
        <v>3359.5</v>
      </c>
      <c r="F9" s="17">
        <v>242</v>
      </c>
      <c r="G9" s="37">
        <v>7.2034528947760079E-2</v>
      </c>
      <c r="H9" s="25"/>
    </row>
    <row r="10" spans="1:13" ht="15" x14ac:dyDescent="0.25">
      <c r="A10" s="13" t="s">
        <v>209</v>
      </c>
      <c r="B10" s="13" t="s">
        <v>109</v>
      </c>
      <c r="C10" s="17">
        <v>35416</v>
      </c>
      <c r="D10" s="16" t="str">
        <f>IF(C10&gt;=100000,"GRUPO 1",IF(AND(C10&gt;=30000,C10&lt;99999),"GRUPO 2",IF(AND(C10&gt;=15000,C10&lt;29999),"GRUPO 3",IF(C10&lt;14999,"GRUPO 4"))))</f>
        <v>GRUPO 2</v>
      </c>
      <c r="E10" s="17">
        <v>10169.5</v>
      </c>
      <c r="F10" s="17">
        <v>682</v>
      </c>
      <c r="G10" s="37">
        <v>6.7063277447268796E-2</v>
      </c>
      <c r="H10" s="25"/>
    </row>
    <row r="11" spans="1:13" ht="15" x14ac:dyDescent="0.25">
      <c r="A11" s="13" t="s">
        <v>212</v>
      </c>
      <c r="B11" s="13" t="s">
        <v>117</v>
      </c>
      <c r="C11" s="17">
        <v>29984</v>
      </c>
      <c r="D11" s="16" t="str">
        <f>IF(C11&gt;=100000,"GRUPO 1",IF(AND(C11&gt;=30000,C11&lt;99999),"GRUPO 2",IF(AND(C11&gt;=15000,C11&lt;29999),"GRUPO 3",IF(C11&lt;14999,"GRUPO 4"))))</f>
        <v>GRUPO 3</v>
      </c>
      <c r="E11" s="17">
        <v>8591.25</v>
      </c>
      <c r="F11" s="17">
        <v>569</v>
      </c>
      <c r="G11" s="37">
        <v>6.6230176051214895E-2</v>
      </c>
      <c r="H11" s="25"/>
    </row>
    <row r="12" spans="1:13" ht="15" x14ac:dyDescent="0.25">
      <c r="A12" s="13" t="s">
        <v>211</v>
      </c>
      <c r="B12" s="13" t="s">
        <v>116</v>
      </c>
      <c r="C12" s="17">
        <v>166786</v>
      </c>
      <c r="D12" s="16" t="str">
        <f>IF(C12&gt;=100000,"GRUPO 1",IF(AND(C12&gt;=30000,C12&lt;99999),"GRUPO 2",IF(AND(C12&gt;=15000,C12&lt;29999),"GRUPO 3",IF(C12&lt;14999,"GRUPO 4"))))</f>
        <v>GRUPO 1</v>
      </c>
      <c r="E12" s="17">
        <v>42909</v>
      </c>
      <c r="F12" s="17">
        <v>2794</v>
      </c>
      <c r="G12" s="37">
        <v>6.5114544734204943E-2</v>
      </c>
      <c r="H12" s="25"/>
    </row>
    <row r="13" spans="1:13" ht="15" x14ac:dyDescent="0.25">
      <c r="A13" s="13" t="s">
        <v>211</v>
      </c>
      <c r="B13" s="13" t="s">
        <v>163</v>
      </c>
      <c r="C13" s="17">
        <v>12770</v>
      </c>
      <c r="D13" s="16" t="str">
        <f>IF(C13&gt;=100000,"GRUPO 1",IF(AND(C13&gt;=30000,C13&lt;99999),"GRUPO 2",IF(AND(C13&gt;=15000,C13&lt;29999),"GRUPO 3",IF(C13&lt;14999,"GRUPO 4"))))</f>
        <v>GRUPO 4</v>
      </c>
      <c r="E13" s="17">
        <v>3887.5</v>
      </c>
      <c r="F13" s="17">
        <v>247</v>
      </c>
      <c r="G13" s="37">
        <v>6.3536977491961411E-2</v>
      </c>
      <c r="H13" s="25"/>
    </row>
    <row r="14" spans="1:13" ht="15" x14ac:dyDescent="0.25">
      <c r="A14" s="13" t="s">
        <v>209</v>
      </c>
      <c r="B14" s="13" t="s">
        <v>149</v>
      </c>
      <c r="C14" s="17">
        <v>11723</v>
      </c>
      <c r="D14" s="16" t="str">
        <f>IF(C14&gt;=100000,"GRUPO 1",IF(AND(C14&gt;=30000,C14&lt;99999),"GRUPO 2",IF(AND(C14&gt;=15000,C14&lt;29999),"GRUPO 3",IF(C14&lt;14999,"GRUPO 4"))))</f>
        <v>GRUPO 4</v>
      </c>
      <c r="E14" s="17">
        <v>3375</v>
      </c>
      <c r="F14" s="17">
        <v>204</v>
      </c>
      <c r="G14" s="37">
        <v>6.0444444444444446E-2</v>
      </c>
      <c r="H14" s="25"/>
    </row>
    <row r="15" spans="1:13" ht="15" x14ac:dyDescent="0.25">
      <c r="A15" s="13" t="s">
        <v>209</v>
      </c>
      <c r="B15" s="13" t="s">
        <v>136</v>
      </c>
      <c r="C15" s="17">
        <v>467722</v>
      </c>
      <c r="D15" s="16" t="str">
        <f>IF(C15&gt;=100000,"GRUPO 1",IF(AND(C15&gt;=30000,C15&lt;99999),"GRUPO 2",IF(AND(C15&gt;=15000,C15&lt;29999),"GRUPO 3",IF(C15&lt;14999,"GRUPO 4"))))</f>
        <v>GRUPO 1</v>
      </c>
      <c r="E15" s="17">
        <v>130514.25</v>
      </c>
      <c r="F15" s="17">
        <v>7558</v>
      </c>
      <c r="G15" s="37">
        <v>5.7909385373627782E-2</v>
      </c>
      <c r="H15" s="25"/>
    </row>
    <row r="16" spans="1:13" ht="15" x14ac:dyDescent="0.25">
      <c r="A16" s="13" t="s">
        <v>210</v>
      </c>
      <c r="B16" s="13" t="s">
        <v>124</v>
      </c>
      <c r="C16" s="17">
        <v>123752</v>
      </c>
      <c r="D16" s="16" t="str">
        <f>IF(C16&gt;=100000,"GRUPO 1",IF(AND(C16&gt;=30000,C16&lt;99999),"GRUPO 2",IF(AND(C16&gt;=15000,C16&lt;29999),"GRUPO 3",IF(C16&lt;14999,"GRUPO 4"))))</f>
        <v>GRUPO 1</v>
      </c>
      <c r="E16" s="17">
        <v>32996.75</v>
      </c>
      <c r="F16" s="17">
        <v>1863</v>
      </c>
      <c r="G16" s="37">
        <v>5.6460105919522378E-2</v>
      </c>
      <c r="H16" s="25"/>
    </row>
    <row r="17" spans="1:8" ht="15" x14ac:dyDescent="0.25">
      <c r="A17" s="13" t="s">
        <v>212</v>
      </c>
      <c r="B17" s="13" t="s">
        <v>177</v>
      </c>
      <c r="C17" s="17">
        <v>7223</v>
      </c>
      <c r="D17" s="16" t="str">
        <f>IF(C17&gt;=100000,"GRUPO 1",IF(AND(C17&gt;=30000,C17&lt;99999),"GRUPO 2",IF(AND(C17&gt;=15000,C17&lt;29999),"GRUPO 3",IF(C17&lt;14999,"GRUPO 4"))))</f>
        <v>GRUPO 4</v>
      </c>
      <c r="E17" s="17">
        <v>2172.25</v>
      </c>
      <c r="F17" s="17">
        <v>115</v>
      </c>
      <c r="G17" s="37">
        <v>5.294049948210381E-2</v>
      </c>
      <c r="H17" s="25"/>
    </row>
    <row r="18" spans="1:8" ht="15" x14ac:dyDescent="0.25">
      <c r="A18" s="13" t="s">
        <v>209</v>
      </c>
      <c r="B18" s="13" t="s">
        <v>120</v>
      </c>
      <c r="C18" s="17">
        <v>353491</v>
      </c>
      <c r="D18" s="16" t="str">
        <f>IF(C18&gt;=100000,"GRUPO 1",IF(AND(C18&gt;=30000,C18&lt;99999),"GRUPO 2",IF(AND(C18&gt;=15000,C18&lt;29999),"GRUPO 3",IF(C18&lt;14999,"GRUPO 4"))))</f>
        <v>GRUPO 1</v>
      </c>
      <c r="E18" s="17">
        <v>95271</v>
      </c>
      <c r="F18" s="17">
        <v>4920</v>
      </c>
      <c r="G18" s="37">
        <v>5.1642157634537264E-2</v>
      </c>
      <c r="H18" s="25"/>
    </row>
    <row r="19" spans="1:8" ht="15" x14ac:dyDescent="0.25">
      <c r="A19" s="13" t="s">
        <v>211</v>
      </c>
      <c r="B19" s="13" t="s">
        <v>164</v>
      </c>
      <c r="C19" s="17">
        <v>7434</v>
      </c>
      <c r="D19" s="16" t="str">
        <f>IF(C19&gt;=100000,"GRUPO 1",IF(AND(C19&gt;=30000,C19&lt;99999),"GRUPO 2",IF(AND(C19&gt;=15000,C19&lt;29999),"GRUPO 3",IF(C19&lt;14999,"GRUPO 4"))))</f>
        <v>GRUPO 4</v>
      </c>
      <c r="E19" s="17">
        <v>2208.25</v>
      </c>
      <c r="F19" s="17">
        <v>113</v>
      </c>
      <c r="G19" s="37">
        <v>5.1171742329899239E-2</v>
      </c>
      <c r="H19" s="25"/>
    </row>
    <row r="20" spans="1:8" ht="15" x14ac:dyDescent="0.25">
      <c r="A20" s="13" t="s">
        <v>212</v>
      </c>
      <c r="B20" s="13" t="s">
        <v>161</v>
      </c>
      <c r="C20" s="17">
        <v>12326</v>
      </c>
      <c r="D20" s="16" t="str">
        <f>IF(C20&gt;=100000,"GRUPO 1",IF(AND(C20&gt;=30000,C20&lt;99999),"GRUPO 2",IF(AND(C20&gt;=15000,C20&lt;29999),"GRUPO 3",IF(C20&lt;14999,"GRUPO 4"))))</f>
        <v>GRUPO 4</v>
      </c>
      <c r="E20" s="17">
        <v>3685.25</v>
      </c>
      <c r="F20" s="17">
        <v>185</v>
      </c>
      <c r="G20" s="37">
        <v>5.0200122108405132E-2</v>
      </c>
      <c r="H20" s="25"/>
    </row>
    <row r="21" spans="1:8" ht="15" x14ac:dyDescent="0.25">
      <c r="A21" s="13" t="s">
        <v>211</v>
      </c>
      <c r="B21" s="13" t="s">
        <v>106</v>
      </c>
      <c r="C21" s="17">
        <v>19274</v>
      </c>
      <c r="D21" s="16" t="str">
        <f>IF(C21&gt;=100000,"GRUPO 1",IF(AND(C21&gt;=30000,C21&lt;99999),"GRUPO 2",IF(AND(C21&gt;=15000,C21&lt;29999),"GRUPO 3",IF(C21&lt;14999,"GRUPO 4"))))</f>
        <v>GRUPO 3</v>
      </c>
      <c r="E21" s="17">
        <v>5362</v>
      </c>
      <c r="F21" s="17">
        <v>256</v>
      </c>
      <c r="G21" s="37">
        <v>4.7743379336068634E-2</v>
      </c>
      <c r="H21" s="25"/>
    </row>
    <row r="22" spans="1:8" ht="15" x14ac:dyDescent="0.25">
      <c r="A22" s="13" t="s">
        <v>212</v>
      </c>
      <c r="B22" s="13" t="s">
        <v>115</v>
      </c>
      <c r="C22" s="17">
        <v>5083</v>
      </c>
      <c r="D22" s="16" t="str">
        <f>IF(C22&gt;=100000,"GRUPO 1",IF(AND(C22&gt;=30000,C22&lt;99999),"GRUPO 2",IF(AND(C22&gt;=15000,C22&lt;29999),"GRUPO 3",IF(C22&lt;14999,"GRUPO 4"))))</f>
        <v>GRUPO 4</v>
      </c>
      <c r="E22" s="17">
        <v>1410.75</v>
      </c>
      <c r="F22" s="17">
        <v>65</v>
      </c>
      <c r="G22" s="37">
        <v>4.6074782916888178E-2</v>
      </c>
      <c r="H22" s="25"/>
    </row>
    <row r="23" spans="1:8" ht="15" x14ac:dyDescent="0.25">
      <c r="A23" s="13" t="s">
        <v>211</v>
      </c>
      <c r="B23" s="13" t="s">
        <v>141</v>
      </c>
      <c r="C23" s="17">
        <v>26502</v>
      </c>
      <c r="D23" s="16" t="str">
        <f>IF(C23&gt;=100000,"GRUPO 1",IF(AND(C23&gt;=30000,C23&lt;99999),"GRUPO 2",IF(AND(C23&gt;=15000,C23&lt;29999),"GRUPO 3",IF(C23&lt;14999,"GRUPO 4"))))</f>
        <v>GRUPO 3</v>
      </c>
      <c r="E23" s="17">
        <v>6642.5</v>
      </c>
      <c r="F23" s="17">
        <v>304</v>
      </c>
      <c r="G23" s="37">
        <v>4.5765901392547985E-2</v>
      </c>
      <c r="H23" s="25"/>
    </row>
    <row r="24" spans="1:8" ht="15" x14ac:dyDescent="0.25">
      <c r="A24" s="13" t="s">
        <v>212</v>
      </c>
      <c r="B24" s="13" t="s">
        <v>174</v>
      </c>
      <c r="C24" s="17">
        <v>11575</v>
      </c>
      <c r="D24" s="16" t="str">
        <f>IF(C24&gt;=100000,"GRUPO 1",IF(AND(C24&gt;=30000,C24&lt;99999),"GRUPO 2",IF(AND(C24&gt;=15000,C24&lt;29999),"GRUPO 3",IF(C24&lt;14999,"GRUPO 4"))))</f>
        <v>GRUPO 4</v>
      </c>
      <c r="E24" s="17">
        <v>3621.5</v>
      </c>
      <c r="F24" s="17">
        <v>165</v>
      </c>
      <c r="G24" s="37">
        <v>4.5561231533894797E-2</v>
      </c>
      <c r="H24" s="25"/>
    </row>
    <row r="25" spans="1:8" ht="15" x14ac:dyDescent="0.25">
      <c r="A25" s="13" t="s">
        <v>209</v>
      </c>
      <c r="B25" s="13" t="s">
        <v>105</v>
      </c>
      <c r="C25" s="17">
        <v>30684</v>
      </c>
      <c r="D25" s="16" t="str">
        <f>IF(C25&gt;=100000,"GRUPO 1",IF(AND(C25&gt;=30000,C25&lt;99999),"GRUPO 2",IF(AND(C25&gt;=15000,C25&lt;29999),"GRUPO 3",IF(C25&lt;14999,"GRUPO 4"))))</f>
        <v>GRUPO 2</v>
      </c>
      <c r="E25" s="17">
        <v>9264.5</v>
      </c>
      <c r="F25" s="17">
        <v>391</v>
      </c>
      <c r="G25" s="37">
        <v>4.2204112472340655E-2</v>
      </c>
      <c r="H25" s="25"/>
    </row>
    <row r="26" spans="1:8" ht="15" x14ac:dyDescent="0.25">
      <c r="A26" s="13" t="s">
        <v>209</v>
      </c>
      <c r="B26" s="13" t="s">
        <v>112</v>
      </c>
      <c r="C26" s="17">
        <v>94765</v>
      </c>
      <c r="D26" s="16" t="str">
        <f>IF(C26&gt;=100000,"GRUPO 1",IF(AND(C26&gt;=30000,C26&lt;99999),"GRUPO 2",IF(AND(C26&gt;=15000,C26&lt;29999),"GRUPO 3",IF(C26&lt;14999,"GRUPO 4"))))</f>
        <v>GRUPO 2</v>
      </c>
      <c r="E26" s="17">
        <v>25189</v>
      </c>
      <c r="F26" s="17">
        <v>1050</v>
      </c>
      <c r="G26" s="37">
        <v>4.1684862439953951E-2</v>
      </c>
      <c r="H26" s="25"/>
    </row>
    <row r="27" spans="1:8" ht="15" x14ac:dyDescent="0.25">
      <c r="A27" s="13" t="s">
        <v>212</v>
      </c>
      <c r="B27" s="13" t="s">
        <v>110</v>
      </c>
      <c r="C27" s="17">
        <v>13745</v>
      </c>
      <c r="D27" s="16" t="str">
        <f>IF(C27&gt;=100000,"GRUPO 1",IF(AND(C27&gt;=30000,C27&lt;99999),"GRUPO 2",IF(AND(C27&gt;=15000,C27&lt;29999),"GRUPO 3",IF(C27&lt;14999,"GRUPO 4"))))</f>
        <v>GRUPO 4</v>
      </c>
      <c r="E27" s="17">
        <v>4138.5</v>
      </c>
      <c r="F27" s="17">
        <v>172</v>
      </c>
      <c r="G27" s="37">
        <v>4.1560952035761746E-2</v>
      </c>
      <c r="H27" s="25"/>
    </row>
    <row r="28" spans="1:8" ht="15" x14ac:dyDescent="0.25">
      <c r="A28" s="13" t="s">
        <v>209</v>
      </c>
      <c r="B28" s="13" t="s">
        <v>156</v>
      </c>
      <c r="C28" s="17">
        <v>73423</v>
      </c>
      <c r="D28" s="16" t="str">
        <f>IF(C28&gt;=100000,"GRUPO 1",IF(AND(C28&gt;=30000,C28&lt;99999),"GRUPO 2",IF(AND(C28&gt;=15000,C28&lt;29999),"GRUPO 3",IF(C28&lt;14999,"GRUPO 4"))))</f>
        <v>GRUPO 2</v>
      </c>
      <c r="E28" s="17">
        <v>18241.75</v>
      </c>
      <c r="F28" s="17">
        <v>753</v>
      </c>
      <c r="G28" s="37">
        <v>4.1278934312771527E-2</v>
      </c>
      <c r="H28" s="25"/>
    </row>
    <row r="29" spans="1:8" ht="15" x14ac:dyDescent="0.25">
      <c r="A29" s="13" t="s">
        <v>209</v>
      </c>
      <c r="B29" s="13" t="s">
        <v>134</v>
      </c>
      <c r="C29" s="17">
        <v>17641</v>
      </c>
      <c r="D29" s="16" t="str">
        <f>IF(C29&gt;=100000,"GRUPO 1",IF(AND(C29&gt;=30000,C29&lt;99999),"GRUPO 2",IF(AND(C29&gt;=15000,C29&lt;29999),"GRUPO 3",IF(C29&lt;14999,"GRUPO 4"))))</f>
        <v>GRUPO 3</v>
      </c>
      <c r="E29" s="17">
        <v>4849.5</v>
      </c>
      <c r="F29" s="17">
        <v>199</v>
      </c>
      <c r="G29" s="37">
        <v>4.1035158263738533E-2</v>
      </c>
      <c r="H29" s="25"/>
    </row>
    <row r="30" spans="1:8" ht="15" x14ac:dyDescent="0.25">
      <c r="A30" s="13" t="s">
        <v>211</v>
      </c>
      <c r="B30" s="13" t="s">
        <v>170</v>
      </c>
      <c r="C30" s="17">
        <v>10886</v>
      </c>
      <c r="D30" s="16" t="str">
        <f>IF(C30&gt;=100000,"GRUPO 1",IF(AND(C30&gt;=30000,C30&lt;99999),"GRUPO 2",IF(AND(C30&gt;=15000,C30&lt;29999),"GRUPO 3",IF(C30&lt;14999,"GRUPO 4"))))</f>
        <v>GRUPO 4</v>
      </c>
      <c r="E30" s="17">
        <v>3313.5</v>
      </c>
      <c r="F30" s="17">
        <v>134</v>
      </c>
      <c r="G30" s="37">
        <v>4.0440621699109704E-2</v>
      </c>
      <c r="H30" s="25"/>
    </row>
    <row r="31" spans="1:8" ht="15" x14ac:dyDescent="0.25">
      <c r="A31" s="13" t="s">
        <v>212</v>
      </c>
      <c r="B31" s="13" t="s">
        <v>180</v>
      </c>
      <c r="C31" s="17">
        <v>10878</v>
      </c>
      <c r="D31" s="16" t="str">
        <f>IF(C31&gt;=100000,"GRUPO 1",IF(AND(C31&gt;=30000,C31&lt;99999),"GRUPO 2",IF(AND(C31&gt;=15000,C31&lt;29999),"GRUPO 3",IF(C31&lt;14999,"GRUPO 4"))))</f>
        <v>GRUPO 4</v>
      </c>
      <c r="E31" s="17">
        <v>3540.25</v>
      </c>
      <c r="F31" s="17">
        <v>137</v>
      </c>
      <c r="G31" s="37">
        <v>3.8697832074006074E-2</v>
      </c>
      <c r="H31" s="25"/>
    </row>
    <row r="32" spans="1:8" ht="15" x14ac:dyDescent="0.25">
      <c r="A32" s="13" t="s">
        <v>211</v>
      </c>
      <c r="B32" s="13" t="s">
        <v>140</v>
      </c>
      <c r="C32" s="17">
        <v>120033</v>
      </c>
      <c r="D32" s="16" t="str">
        <f>IF(C32&gt;=100000,"GRUPO 1",IF(AND(C32&gt;=30000,C32&lt;99999),"GRUPO 2",IF(AND(C32&gt;=15000,C32&lt;29999),"GRUPO 3",IF(C32&lt;14999,"GRUPO 4"))))</f>
        <v>GRUPO 1</v>
      </c>
      <c r="E32" s="17">
        <v>34783.75</v>
      </c>
      <c r="F32" s="17">
        <v>1336</v>
      </c>
      <c r="G32" s="37">
        <v>3.8408739713228161E-2</v>
      </c>
      <c r="H32" s="25"/>
    </row>
    <row r="33" spans="1:8" ht="15" x14ac:dyDescent="0.25">
      <c r="A33" s="13" t="s">
        <v>212</v>
      </c>
      <c r="B33" s="13" t="s">
        <v>168</v>
      </c>
      <c r="C33" s="17">
        <v>13696</v>
      </c>
      <c r="D33" s="16" t="str">
        <f>IF(C33&gt;=100000,"GRUPO 1",IF(AND(C33&gt;=30000,C33&lt;99999),"GRUPO 2",IF(AND(C33&gt;=15000,C33&lt;29999),"GRUPO 3",IF(C33&lt;14999,"GRUPO 4"))))</f>
        <v>GRUPO 4</v>
      </c>
      <c r="E33" s="17">
        <v>3922.75</v>
      </c>
      <c r="F33" s="17">
        <v>142</v>
      </c>
      <c r="G33" s="37">
        <v>3.6199095022624438E-2</v>
      </c>
      <c r="H33" s="25"/>
    </row>
    <row r="34" spans="1:8" ht="15" x14ac:dyDescent="0.25">
      <c r="A34" s="13" t="s">
        <v>211</v>
      </c>
      <c r="B34" s="13" t="s">
        <v>146</v>
      </c>
      <c r="C34" s="17">
        <v>9711</v>
      </c>
      <c r="D34" s="16" t="str">
        <f>IF(C34&gt;=100000,"GRUPO 1",IF(AND(C34&gt;=30000,C34&lt;99999),"GRUPO 2",IF(AND(C34&gt;=15000,C34&lt;29999),"GRUPO 3",IF(C34&lt;14999,"GRUPO 4"))))</f>
        <v>GRUPO 4</v>
      </c>
      <c r="E34" s="17">
        <v>3040.75</v>
      </c>
      <c r="F34" s="17">
        <v>108</v>
      </c>
      <c r="G34" s="37">
        <v>3.5517553235221572E-2</v>
      </c>
      <c r="H34" s="25"/>
    </row>
    <row r="35" spans="1:8" ht="15" x14ac:dyDescent="0.25">
      <c r="A35" s="13" t="s">
        <v>209</v>
      </c>
      <c r="B35" s="13" t="s">
        <v>128</v>
      </c>
      <c r="C35" s="17">
        <v>520653</v>
      </c>
      <c r="D35" s="16" t="str">
        <f>IF(C35&gt;=100000,"GRUPO 1",IF(AND(C35&gt;=30000,C35&lt;99999),"GRUPO 2",IF(AND(C35&gt;=15000,C35&lt;29999),"GRUPO 3",IF(C35&lt;14999,"GRUPO 4"))))</f>
        <v>GRUPO 1</v>
      </c>
      <c r="E35" s="17">
        <v>131723.25</v>
      </c>
      <c r="F35" s="17">
        <v>4619</v>
      </c>
      <c r="G35" s="37">
        <v>3.506594318011437E-2</v>
      </c>
      <c r="H35" s="25"/>
    </row>
    <row r="36" spans="1:8" ht="15" x14ac:dyDescent="0.25">
      <c r="A36" s="13" t="s">
        <v>212</v>
      </c>
      <c r="B36" s="13" t="s">
        <v>148</v>
      </c>
      <c r="C36" s="17">
        <v>28590</v>
      </c>
      <c r="D36" s="16" t="str">
        <f>IF(C36&gt;=100000,"GRUPO 1",IF(AND(C36&gt;=30000,C36&lt;99999),"GRUPO 2",IF(AND(C36&gt;=15000,C36&lt;29999),"GRUPO 3",IF(C36&lt;14999,"GRUPO 4"))))</f>
        <v>GRUPO 3</v>
      </c>
      <c r="E36" s="17">
        <v>8073.75</v>
      </c>
      <c r="F36" s="17">
        <v>279</v>
      </c>
      <c r="G36" s="37">
        <v>3.455643288434742E-2</v>
      </c>
      <c r="H36" s="25"/>
    </row>
    <row r="37" spans="1:8" ht="15" x14ac:dyDescent="0.25">
      <c r="A37" s="13" t="s">
        <v>212</v>
      </c>
      <c r="B37" s="13" t="s">
        <v>125</v>
      </c>
      <c r="C37" s="17">
        <v>41929</v>
      </c>
      <c r="D37" s="16" t="str">
        <f>IF(C37&gt;=100000,"GRUPO 1",IF(AND(C37&gt;=30000,C37&lt;99999),"GRUPO 2",IF(AND(C37&gt;=15000,C37&lt;29999),"GRUPO 3",IF(C37&lt;14999,"GRUPO 4"))))</f>
        <v>GRUPO 2</v>
      </c>
      <c r="E37" s="17">
        <v>12551</v>
      </c>
      <c r="F37" s="17">
        <v>422</v>
      </c>
      <c r="G37" s="37">
        <v>3.3622818898892522E-2</v>
      </c>
      <c r="H37" s="25"/>
    </row>
    <row r="38" spans="1:8" ht="15" x14ac:dyDescent="0.25">
      <c r="A38" s="13" t="s">
        <v>211</v>
      </c>
      <c r="B38" s="13" t="s">
        <v>139</v>
      </c>
      <c r="C38" s="17">
        <v>13728</v>
      </c>
      <c r="D38" s="16" t="str">
        <f>IF(C38&gt;=100000,"GRUPO 1",IF(AND(C38&gt;=30000,C38&lt;99999),"GRUPO 2",IF(AND(C38&gt;=15000,C38&lt;29999),"GRUPO 3",IF(C38&lt;14999,"GRUPO 4"))))</f>
        <v>GRUPO 4</v>
      </c>
      <c r="E38" s="17">
        <v>3823.25</v>
      </c>
      <c r="F38" s="17">
        <v>122</v>
      </c>
      <c r="G38" s="37">
        <v>3.1910024194075723E-2</v>
      </c>
      <c r="H38" s="25"/>
    </row>
    <row r="39" spans="1:8" ht="15" x14ac:dyDescent="0.25">
      <c r="A39" s="13" t="s">
        <v>212</v>
      </c>
      <c r="B39" s="13" t="s">
        <v>108</v>
      </c>
      <c r="C39" s="17">
        <v>185786</v>
      </c>
      <c r="D39" s="16" t="str">
        <f>IF(C39&gt;=100000,"GRUPO 1",IF(AND(C39&gt;=30000,C39&lt;99999),"GRUPO 2",IF(AND(C39&gt;=15000,C39&lt;29999),"GRUPO 3",IF(C39&lt;14999,"GRUPO 4"))))</f>
        <v>GRUPO 1</v>
      </c>
      <c r="E39" s="17">
        <v>53596.75</v>
      </c>
      <c r="F39" s="17">
        <v>1693</v>
      </c>
      <c r="G39" s="37">
        <v>3.158773619669103E-2</v>
      </c>
      <c r="H39" s="25"/>
    </row>
    <row r="40" spans="1:8" ht="15" x14ac:dyDescent="0.25">
      <c r="A40" s="13" t="s">
        <v>209</v>
      </c>
      <c r="B40" s="13" t="s">
        <v>130</v>
      </c>
      <c r="C40" s="17">
        <v>22808</v>
      </c>
      <c r="D40" s="16" t="str">
        <f>IF(C40&gt;=100000,"GRUPO 1",IF(AND(C40&gt;=30000,C40&lt;99999),"GRUPO 2",IF(AND(C40&gt;=15000,C40&lt;29999),"GRUPO 3",IF(C40&lt;14999,"GRUPO 4"))))</f>
        <v>GRUPO 3</v>
      </c>
      <c r="E40" s="17">
        <v>7018</v>
      </c>
      <c r="F40" s="17">
        <v>215</v>
      </c>
      <c r="G40" s="37">
        <v>3.0635508691935025E-2</v>
      </c>
      <c r="H40" s="25"/>
    </row>
    <row r="41" spans="1:8" ht="15" x14ac:dyDescent="0.25">
      <c r="A41" s="13" t="s">
        <v>211</v>
      </c>
      <c r="B41" s="13" t="s">
        <v>127</v>
      </c>
      <c r="C41" s="17">
        <v>12387</v>
      </c>
      <c r="D41" s="16" t="str">
        <f>IF(C41&gt;=100000,"GRUPO 1",IF(AND(C41&gt;=30000,C41&lt;99999),"GRUPO 2",IF(AND(C41&gt;=15000,C41&lt;29999),"GRUPO 3",IF(C41&lt;14999,"GRUPO 4"))))</f>
        <v>GRUPO 4</v>
      </c>
      <c r="E41" s="17">
        <v>3773.25</v>
      </c>
      <c r="F41" s="17">
        <v>115</v>
      </c>
      <c r="G41" s="37">
        <v>3.0477704896309549E-2</v>
      </c>
      <c r="H41" s="25"/>
    </row>
    <row r="42" spans="1:8" ht="15" x14ac:dyDescent="0.25">
      <c r="A42" s="13" t="s">
        <v>212</v>
      </c>
      <c r="B42" s="13" t="s">
        <v>178</v>
      </c>
      <c r="C42" s="17">
        <v>10540</v>
      </c>
      <c r="D42" s="16" t="str">
        <f>IF(C42&gt;=100000,"GRUPO 1",IF(AND(C42&gt;=30000,C42&lt;99999),"GRUPO 2",IF(AND(C42&gt;=15000,C42&lt;29999),"GRUPO 3",IF(C42&lt;14999,"GRUPO 4"))))</f>
        <v>GRUPO 4</v>
      </c>
      <c r="E42" s="17">
        <v>3029.75</v>
      </c>
      <c r="F42" s="17">
        <v>84</v>
      </c>
      <c r="G42" s="37">
        <v>2.7725059823417775E-2</v>
      </c>
      <c r="H42" s="25"/>
    </row>
    <row r="43" spans="1:8" ht="15" x14ac:dyDescent="0.25">
      <c r="A43" s="13" t="s">
        <v>209</v>
      </c>
      <c r="B43" s="13" t="s">
        <v>131</v>
      </c>
      <c r="C43" s="17">
        <v>11937</v>
      </c>
      <c r="D43" s="16" t="str">
        <f>IF(C43&gt;=100000,"GRUPO 1",IF(AND(C43&gt;=30000,C43&lt;99999),"GRUPO 2",IF(AND(C43&gt;=15000,C43&lt;29999),"GRUPO 3",IF(C43&lt;14999,"GRUPO 4"))))</f>
        <v>GRUPO 4</v>
      </c>
      <c r="E43" s="17">
        <v>3420.25</v>
      </c>
      <c r="F43" s="17">
        <v>94</v>
      </c>
      <c r="G43" s="37">
        <v>2.7483371098603902E-2</v>
      </c>
      <c r="H43" s="25"/>
    </row>
    <row r="44" spans="1:8" ht="15" x14ac:dyDescent="0.25">
      <c r="A44" s="13" t="s">
        <v>209</v>
      </c>
      <c r="B44" s="13" t="s">
        <v>145</v>
      </c>
      <c r="C44" s="17">
        <v>25380</v>
      </c>
      <c r="D44" s="16" t="str">
        <f>IF(C44&gt;=100000,"GRUPO 1",IF(AND(C44&gt;=30000,C44&lt;99999),"GRUPO 2",IF(AND(C44&gt;=15000,C44&lt;29999),"GRUPO 3",IF(C44&lt;14999,"GRUPO 4"))))</f>
        <v>GRUPO 3</v>
      </c>
      <c r="E44" s="17">
        <v>6857.25</v>
      </c>
      <c r="F44" s="17">
        <v>186</v>
      </c>
      <c r="G44" s="37">
        <v>2.7124576178497211E-2</v>
      </c>
      <c r="H44" s="25"/>
    </row>
    <row r="45" spans="1:8" ht="15" x14ac:dyDescent="0.25">
      <c r="A45" s="13" t="s">
        <v>210</v>
      </c>
      <c r="B45" s="13" t="s">
        <v>150</v>
      </c>
      <c r="C45" s="17">
        <v>49065</v>
      </c>
      <c r="D45" s="16" t="str">
        <f>IF(C45&gt;=100000,"GRUPO 1",IF(AND(C45&gt;=30000,C45&lt;99999),"GRUPO 2",IF(AND(C45&gt;=15000,C45&lt;29999),"GRUPO 3",IF(C45&lt;14999,"GRUPO 4"))))</f>
        <v>GRUPO 2</v>
      </c>
      <c r="E45" s="17">
        <v>13979.5</v>
      </c>
      <c r="F45" s="17">
        <v>371</v>
      </c>
      <c r="G45" s="37">
        <v>2.6538860474265888E-2</v>
      </c>
      <c r="H45" s="25"/>
    </row>
    <row r="46" spans="1:8" ht="15" x14ac:dyDescent="0.25">
      <c r="A46" s="13" t="s">
        <v>211</v>
      </c>
      <c r="B46" s="13" t="s">
        <v>138</v>
      </c>
      <c r="C46" s="17">
        <v>18893</v>
      </c>
      <c r="D46" s="16" t="str">
        <f>IF(C46&gt;=100000,"GRUPO 1",IF(AND(C46&gt;=30000,C46&lt;99999),"GRUPO 2",IF(AND(C46&gt;=15000,C46&lt;29999),"GRUPO 3",IF(C46&lt;14999,"GRUPO 4"))))</f>
        <v>GRUPO 3</v>
      </c>
      <c r="E46" s="17">
        <v>5521.25</v>
      </c>
      <c r="F46" s="17">
        <v>145</v>
      </c>
      <c r="G46" s="37">
        <v>2.6262168892913742E-2</v>
      </c>
      <c r="H46" s="25"/>
    </row>
    <row r="47" spans="1:8" ht="15" x14ac:dyDescent="0.25">
      <c r="A47" s="13" t="s">
        <v>211</v>
      </c>
      <c r="B47" s="13" t="s">
        <v>176</v>
      </c>
      <c r="C47" s="17">
        <v>8589</v>
      </c>
      <c r="D47" s="16" t="str">
        <f>IF(C47&gt;=100000,"GRUPO 1",IF(AND(C47&gt;=30000,C47&lt;99999),"GRUPO 2",IF(AND(C47&gt;=15000,C47&lt;29999),"GRUPO 3",IF(C47&lt;14999,"GRUPO 4"))))</f>
        <v>GRUPO 4</v>
      </c>
      <c r="E47" s="17">
        <v>2411.5</v>
      </c>
      <c r="F47" s="17">
        <v>62</v>
      </c>
      <c r="G47" s="37">
        <v>2.5710138917686087E-2</v>
      </c>
      <c r="H47" s="25"/>
    </row>
    <row r="48" spans="1:8" ht="15" x14ac:dyDescent="0.25">
      <c r="A48" s="13" t="s">
        <v>212</v>
      </c>
      <c r="B48" s="13" t="s">
        <v>118</v>
      </c>
      <c r="C48" s="17">
        <v>19563</v>
      </c>
      <c r="D48" s="16" t="str">
        <f>IF(C48&gt;=100000,"GRUPO 1",IF(AND(C48&gt;=30000,C48&lt;99999),"GRUPO 2",IF(AND(C48&gt;=15000,C48&lt;29999),"GRUPO 3",IF(C48&lt;14999,"GRUPO 4"))))</f>
        <v>GRUPO 3</v>
      </c>
      <c r="E48" s="17">
        <v>5528</v>
      </c>
      <c r="F48" s="17">
        <v>139</v>
      </c>
      <c r="G48" s="37">
        <v>2.5144717800289436E-2</v>
      </c>
      <c r="H48" s="25"/>
    </row>
    <row r="49" spans="1:8" ht="15" x14ac:dyDescent="0.25">
      <c r="A49" s="13" t="s">
        <v>209</v>
      </c>
      <c r="B49" s="13" t="s">
        <v>155</v>
      </c>
      <c r="C49" s="17">
        <v>12985</v>
      </c>
      <c r="D49" s="16" t="str">
        <f>IF(C49&gt;=100000,"GRUPO 1",IF(AND(C49&gt;=30000,C49&lt;99999),"GRUPO 2",IF(AND(C49&gt;=15000,C49&lt;29999),"GRUPO 3",IF(C49&lt;14999,"GRUPO 4"))))</f>
        <v>GRUPO 4</v>
      </c>
      <c r="E49" s="17">
        <v>3265.25</v>
      </c>
      <c r="F49" s="17">
        <v>80</v>
      </c>
      <c r="G49" s="37">
        <v>2.4500421100987674E-2</v>
      </c>
      <c r="H49" s="25"/>
    </row>
    <row r="50" spans="1:8" ht="15" x14ac:dyDescent="0.25">
      <c r="A50" s="13" t="s">
        <v>212</v>
      </c>
      <c r="B50" s="13" t="s">
        <v>181</v>
      </c>
      <c r="C50" s="17">
        <v>9520</v>
      </c>
      <c r="D50" s="16" t="str">
        <f>IF(C50&gt;=100000,"GRUPO 1",IF(AND(C50&gt;=30000,C50&lt;99999),"GRUPO 2",IF(AND(C50&gt;=15000,C50&lt;29999),"GRUPO 3",IF(C50&lt;14999,"GRUPO 4"))))</f>
        <v>GRUPO 4</v>
      </c>
      <c r="E50" s="17">
        <v>2552.75</v>
      </c>
      <c r="F50" s="17">
        <v>60</v>
      </c>
      <c r="G50" s="37">
        <v>2.3504064244442267E-2</v>
      </c>
      <c r="H50" s="25"/>
    </row>
    <row r="51" spans="1:8" ht="15" x14ac:dyDescent="0.25">
      <c r="A51" s="13" t="s">
        <v>212</v>
      </c>
      <c r="B51" s="13" t="s">
        <v>175</v>
      </c>
      <c r="C51" s="17">
        <v>10254</v>
      </c>
      <c r="D51" s="16" t="str">
        <f>IF(C51&gt;=100000,"GRUPO 1",IF(AND(C51&gt;=30000,C51&lt;99999),"GRUPO 2",IF(AND(C51&gt;=15000,C51&lt;29999),"GRUPO 3",IF(C51&lt;14999,"GRUPO 4"))))</f>
        <v>GRUPO 4</v>
      </c>
      <c r="E51" s="17">
        <v>2907</v>
      </c>
      <c r="F51" s="17">
        <v>66</v>
      </c>
      <c r="G51" s="37">
        <v>2.2703818369453045E-2</v>
      </c>
      <c r="H51" s="25"/>
    </row>
    <row r="52" spans="1:8" ht="15" x14ac:dyDescent="0.25">
      <c r="A52" s="13" t="s">
        <v>211</v>
      </c>
      <c r="B52" s="13" t="s">
        <v>137</v>
      </c>
      <c r="C52" s="17">
        <v>32252</v>
      </c>
      <c r="D52" s="16" t="str">
        <f>IF(C52&gt;=100000,"GRUPO 1",IF(AND(C52&gt;=30000,C52&lt;99999),"GRUPO 2",IF(AND(C52&gt;=15000,C52&lt;29999),"GRUPO 3",IF(C52&lt;14999,"GRUPO 4"))))</f>
        <v>GRUPO 2</v>
      </c>
      <c r="E52" s="17">
        <v>9036.5</v>
      </c>
      <c r="F52" s="17">
        <v>199</v>
      </c>
      <c r="G52" s="37">
        <v>2.2021800475847949E-2</v>
      </c>
      <c r="H52" s="25"/>
    </row>
    <row r="53" spans="1:8" ht="15" x14ac:dyDescent="0.25">
      <c r="A53" s="13" t="s">
        <v>209</v>
      </c>
      <c r="B53" s="13" t="s">
        <v>158</v>
      </c>
      <c r="C53" s="17">
        <v>13106</v>
      </c>
      <c r="D53" s="16" t="str">
        <f>IF(C53&gt;=100000,"GRUPO 1",IF(AND(C53&gt;=30000,C53&lt;99999),"GRUPO 2",IF(AND(C53&gt;=15000,C53&lt;29999),"GRUPO 3",IF(C53&lt;14999,"GRUPO 4"))))</f>
        <v>GRUPO 4</v>
      </c>
      <c r="E53" s="17">
        <v>3905.75</v>
      </c>
      <c r="F53" s="17">
        <v>86</v>
      </c>
      <c r="G53" s="37">
        <v>2.2018818408756319E-2</v>
      </c>
      <c r="H53" s="25"/>
    </row>
    <row r="54" spans="1:8" ht="15" x14ac:dyDescent="0.25">
      <c r="A54" s="13" t="s">
        <v>210</v>
      </c>
      <c r="B54" s="13" t="s">
        <v>173</v>
      </c>
      <c r="C54" s="17">
        <v>8911</v>
      </c>
      <c r="D54" s="16" t="str">
        <f>IF(C54&gt;=100000,"GRUPO 1",IF(AND(C54&gt;=30000,C54&lt;99999),"GRUPO 2",IF(AND(C54&gt;=15000,C54&lt;29999),"GRUPO 3",IF(C54&lt;14999,"GRUPO 4"))))</f>
        <v>GRUPO 4</v>
      </c>
      <c r="E54" s="17">
        <v>2430</v>
      </c>
      <c r="F54" s="17">
        <v>50</v>
      </c>
      <c r="G54" s="37">
        <v>2.0576131687242798E-2</v>
      </c>
      <c r="H54" s="25"/>
    </row>
    <row r="55" spans="1:8" ht="15" x14ac:dyDescent="0.25">
      <c r="A55" s="13" t="s">
        <v>211</v>
      </c>
      <c r="B55" s="13" t="s">
        <v>144</v>
      </c>
      <c r="C55" s="17">
        <v>30674</v>
      </c>
      <c r="D55" s="16" t="str">
        <f>IF(C55&gt;=100000,"GRUPO 1",IF(AND(C55&gt;=30000,C55&lt;99999),"GRUPO 2",IF(AND(C55&gt;=15000,C55&lt;29999),"GRUPO 3",IF(C55&lt;14999,"GRUPO 4"))))</f>
        <v>GRUPO 2</v>
      </c>
      <c r="E55" s="17">
        <v>9203.75</v>
      </c>
      <c r="F55" s="17">
        <v>188</v>
      </c>
      <c r="G55" s="37">
        <v>2.0426456607361129E-2</v>
      </c>
      <c r="H55" s="25"/>
    </row>
    <row r="56" spans="1:8" ht="15" x14ac:dyDescent="0.25">
      <c r="A56" s="13" t="s">
        <v>209</v>
      </c>
      <c r="B56" s="13" t="s">
        <v>123</v>
      </c>
      <c r="C56" s="17">
        <v>11094</v>
      </c>
      <c r="D56" s="16" t="str">
        <f>IF(C56&gt;=100000,"GRUPO 1",IF(AND(C56&gt;=30000,C56&lt;99999),"GRUPO 2",IF(AND(C56&gt;=15000,C56&lt;29999),"GRUPO 3",IF(C56&lt;14999,"GRUPO 4"))))</f>
        <v>GRUPO 4</v>
      </c>
      <c r="E56" s="17">
        <v>3454.25</v>
      </c>
      <c r="F56" s="17">
        <v>65</v>
      </c>
      <c r="G56" s="37">
        <v>1.8817398856481145E-2</v>
      </c>
      <c r="H56" s="25"/>
    </row>
    <row r="57" spans="1:8" ht="15" x14ac:dyDescent="0.25">
      <c r="A57" s="13" t="s">
        <v>209</v>
      </c>
      <c r="B57" s="13" t="s">
        <v>111</v>
      </c>
      <c r="C57" s="17">
        <v>13589</v>
      </c>
      <c r="D57" s="16" t="str">
        <f>IF(C57&gt;=100000,"GRUPO 1",IF(AND(C57&gt;=30000,C57&lt;99999),"GRUPO 2",IF(AND(C57&gt;=15000,C57&lt;29999),"GRUPO 3",IF(C57&lt;14999,"GRUPO 4"))))</f>
        <v>GRUPO 4</v>
      </c>
      <c r="E57" s="17">
        <v>4418</v>
      </c>
      <c r="F57" s="17">
        <v>77</v>
      </c>
      <c r="G57" s="37">
        <v>1.7428700769578996E-2</v>
      </c>
      <c r="H57" s="25"/>
    </row>
    <row r="58" spans="1:8" ht="15" x14ac:dyDescent="0.25">
      <c r="A58" s="13" t="s">
        <v>210</v>
      </c>
      <c r="B58" s="13" t="s">
        <v>129</v>
      </c>
      <c r="C58" s="17">
        <v>27458</v>
      </c>
      <c r="D58" s="16" t="str">
        <f>IF(C58&gt;=100000,"GRUPO 1",IF(AND(C58&gt;=30000,C58&lt;99999),"GRUPO 2",IF(AND(C58&gt;=15000,C58&lt;29999),"GRUPO 3",IF(C58&lt;14999,"GRUPO 4"))))</f>
        <v>GRUPO 3</v>
      </c>
      <c r="E58" s="17">
        <v>7775.75</v>
      </c>
      <c r="F58" s="17">
        <v>128</v>
      </c>
      <c r="G58" s="37">
        <v>1.6461434588303379E-2</v>
      </c>
      <c r="H58" s="25"/>
    </row>
    <row r="59" spans="1:8" ht="15" x14ac:dyDescent="0.25">
      <c r="A59" s="13" t="s">
        <v>212</v>
      </c>
      <c r="B59" s="13" t="s">
        <v>147</v>
      </c>
      <c r="C59" s="17">
        <v>29358</v>
      </c>
      <c r="D59" s="16" t="str">
        <f>IF(C59&gt;=100000,"GRUPO 1",IF(AND(C59&gt;=30000,C59&lt;99999),"GRUPO 2",IF(AND(C59&gt;=15000,C59&lt;29999),"GRUPO 3",IF(C59&lt;14999,"GRUPO 4"))))</f>
        <v>GRUPO 3</v>
      </c>
      <c r="E59" s="17">
        <v>8955.5</v>
      </c>
      <c r="F59" s="17">
        <v>145</v>
      </c>
      <c r="G59" s="37">
        <v>1.6191167439003964E-2</v>
      </c>
      <c r="H59" s="25"/>
    </row>
    <row r="60" spans="1:8" ht="15" x14ac:dyDescent="0.25">
      <c r="A60" s="13" t="s">
        <v>210</v>
      </c>
      <c r="B60" s="13" t="s">
        <v>133</v>
      </c>
      <c r="C60" s="17">
        <v>28931</v>
      </c>
      <c r="D60" s="16" t="str">
        <f>IF(C60&gt;=100000,"GRUPO 1",IF(AND(C60&gt;=30000,C60&lt;99999),"GRUPO 2",IF(AND(C60&gt;=15000,C60&lt;29999),"GRUPO 3",IF(C60&lt;14999,"GRUPO 4"))))</f>
        <v>GRUPO 3</v>
      </c>
      <c r="E60" s="17">
        <v>7644.5</v>
      </c>
      <c r="F60" s="17">
        <v>119</v>
      </c>
      <c r="G60" s="37">
        <v>1.5566747334685068E-2</v>
      </c>
      <c r="H60" s="25"/>
    </row>
    <row r="61" spans="1:8" ht="15" x14ac:dyDescent="0.25">
      <c r="A61" s="13" t="s">
        <v>212</v>
      </c>
      <c r="B61" s="13" t="s">
        <v>113</v>
      </c>
      <c r="C61" s="17">
        <v>36930</v>
      </c>
      <c r="D61" s="16" t="str">
        <f>IF(C61&gt;=100000,"GRUPO 1",IF(AND(C61&gt;=30000,C61&lt;99999),"GRUPO 2",IF(AND(C61&gt;=15000,C61&lt;29999),"GRUPO 3",IF(C61&lt;14999,"GRUPO 4"))))</f>
        <v>GRUPO 2</v>
      </c>
      <c r="E61" s="17">
        <v>11115.25</v>
      </c>
      <c r="F61" s="17">
        <v>161</v>
      </c>
      <c r="G61" s="37">
        <v>1.44846044848294E-2</v>
      </c>
      <c r="H61" s="25"/>
    </row>
    <row r="62" spans="1:8" ht="15" x14ac:dyDescent="0.25">
      <c r="A62" s="13" t="s">
        <v>210</v>
      </c>
      <c r="B62" s="13" t="s">
        <v>167</v>
      </c>
      <c r="C62" s="17">
        <v>21522</v>
      </c>
      <c r="D62" s="16" t="str">
        <f>IF(C62&gt;=100000,"GRUPO 1",IF(AND(C62&gt;=30000,C62&lt;99999),"GRUPO 2",IF(AND(C62&gt;=15000,C62&lt;29999),"GRUPO 3",IF(C62&lt;14999,"GRUPO 4"))))</f>
        <v>GRUPO 3</v>
      </c>
      <c r="E62" s="17">
        <v>5846</v>
      </c>
      <c r="F62" s="17">
        <v>75</v>
      </c>
      <c r="G62" s="37">
        <v>1.2829284981183716E-2</v>
      </c>
      <c r="H62" s="25"/>
    </row>
    <row r="63" spans="1:8" ht="15" x14ac:dyDescent="0.25">
      <c r="A63" s="13" t="s">
        <v>210</v>
      </c>
      <c r="B63" s="13" t="s">
        <v>157</v>
      </c>
      <c r="C63" s="17">
        <v>18900</v>
      </c>
      <c r="D63" s="16" t="str">
        <f>IF(C63&gt;=100000,"GRUPO 1",IF(AND(C63&gt;=30000,C63&lt;99999),"GRUPO 2",IF(AND(C63&gt;=15000,C63&lt;29999),"GRUPO 3",IF(C63&lt;14999,"GRUPO 4"))))</f>
        <v>GRUPO 3</v>
      </c>
      <c r="E63" s="17">
        <v>5395</v>
      </c>
      <c r="F63" s="17">
        <v>69</v>
      </c>
      <c r="G63" s="37">
        <v>1.2789620018535681E-2</v>
      </c>
      <c r="H63" s="25"/>
    </row>
    <row r="64" spans="1:8" ht="15" x14ac:dyDescent="0.25">
      <c r="A64" s="13" t="s">
        <v>210</v>
      </c>
      <c r="B64" s="13" t="s">
        <v>162</v>
      </c>
      <c r="C64" s="17">
        <v>42498</v>
      </c>
      <c r="D64" s="16" t="str">
        <f>IF(C64&gt;=100000,"GRUPO 1",IF(AND(C64&gt;=30000,C64&lt;99999),"GRUPO 2",IF(AND(C64&gt;=15000,C64&lt;29999),"GRUPO 3",IF(C64&lt;14999,"GRUPO 4"))))</f>
        <v>GRUPO 2</v>
      </c>
      <c r="E64" s="17">
        <v>12184.75</v>
      </c>
      <c r="F64" s="17">
        <v>149</v>
      </c>
      <c r="G64" s="37">
        <v>1.2228400254416381E-2</v>
      </c>
      <c r="H64" s="25"/>
    </row>
    <row r="65" spans="1:8" ht="15" x14ac:dyDescent="0.25">
      <c r="A65" s="13" t="s">
        <v>209</v>
      </c>
      <c r="B65" s="13" t="s">
        <v>119</v>
      </c>
      <c r="C65" s="17">
        <v>10597</v>
      </c>
      <c r="D65" s="16" t="str">
        <f>IF(C65&gt;=100000,"GRUPO 1",IF(AND(C65&gt;=30000,C65&lt;99999),"GRUPO 2",IF(AND(C65&gt;=15000,C65&lt;29999),"GRUPO 3",IF(C65&lt;14999,"GRUPO 4"))))</f>
        <v>GRUPO 4</v>
      </c>
      <c r="E65" s="17">
        <v>3406.5</v>
      </c>
      <c r="F65" s="17">
        <v>38</v>
      </c>
      <c r="G65" s="37">
        <v>1.115514457654484E-2</v>
      </c>
      <c r="H65" s="25"/>
    </row>
    <row r="66" spans="1:8" ht="15" x14ac:dyDescent="0.25">
      <c r="A66" s="13" t="s">
        <v>212</v>
      </c>
      <c r="B66" s="13" t="s">
        <v>142</v>
      </c>
      <c r="C66" s="17">
        <v>24475</v>
      </c>
      <c r="D66" s="16" t="str">
        <f>IF(C66&gt;=100000,"GRUPO 1",IF(AND(C66&gt;=30000,C66&lt;99999),"GRUPO 2",IF(AND(C66&gt;=15000,C66&lt;29999),"GRUPO 3",IF(C66&lt;14999,"GRUPO 4"))))</f>
        <v>GRUPO 3</v>
      </c>
      <c r="E66" s="17">
        <v>7383.25</v>
      </c>
      <c r="F66" s="17">
        <v>78</v>
      </c>
      <c r="G66" s="37">
        <v>1.0564453323400941E-2</v>
      </c>
      <c r="H66" s="25"/>
    </row>
    <row r="67" spans="1:8" ht="15" x14ac:dyDescent="0.25">
      <c r="A67" s="13" t="s">
        <v>210</v>
      </c>
      <c r="B67" s="13" t="s">
        <v>165</v>
      </c>
      <c r="C67" s="17">
        <v>23915</v>
      </c>
      <c r="D67" s="16" t="str">
        <f>IF(C67&gt;=100000,"GRUPO 1",IF(AND(C67&gt;=30000,C67&lt;99999),"GRUPO 2",IF(AND(C67&gt;=15000,C67&lt;29999),"GRUPO 3",IF(C67&lt;14999,"GRUPO 4"))))</f>
        <v>GRUPO 3</v>
      </c>
      <c r="E67" s="17">
        <v>6413.25</v>
      </c>
      <c r="F67" s="17">
        <v>67</v>
      </c>
      <c r="G67" s="37">
        <v>1.0447121194402215E-2</v>
      </c>
      <c r="H67" s="25"/>
    </row>
    <row r="68" spans="1:8" ht="15" x14ac:dyDescent="0.25">
      <c r="A68" s="13" t="s">
        <v>212</v>
      </c>
      <c r="B68" s="13" t="s">
        <v>159</v>
      </c>
      <c r="C68" s="17">
        <v>39832</v>
      </c>
      <c r="D68" s="16" t="str">
        <f>IF(C68&gt;=100000,"GRUPO 1",IF(AND(C68&gt;=30000,C68&lt;99999),"GRUPO 2",IF(AND(C68&gt;=15000,C68&lt;29999),"GRUPO 3",IF(C68&lt;14999,"GRUPO 4"))))</f>
        <v>GRUPO 2</v>
      </c>
      <c r="E68" s="17">
        <v>11518.75</v>
      </c>
      <c r="F68" s="17">
        <v>119</v>
      </c>
      <c r="G68" s="37">
        <v>1.0330982094411287E-2</v>
      </c>
      <c r="H68" s="25"/>
    </row>
    <row r="69" spans="1:8" ht="15" x14ac:dyDescent="0.25">
      <c r="A69" s="13" t="s">
        <v>209</v>
      </c>
      <c r="B69" s="13" t="s">
        <v>122</v>
      </c>
      <c r="C69" s="17">
        <v>14079</v>
      </c>
      <c r="D69" s="16" t="str">
        <f>IF(C69&gt;=100000,"GRUPO 1",IF(AND(C69&gt;=30000,C69&lt;99999),"GRUPO 2",IF(AND(C69&gt;=15000,C69&lt;29999),"GRUPO 3",IF(C69&lt;14999,"GRUPO 4"))))</f>
        <v>GRUPO 4</v>
      </c>
      <c r="E69" s="17">
        <v>4414</v>
      </c>
      <c r="F69" s="17">
        <v>44</v>
      </c>
      <c r="G69" s="37">
        <v>9.9682827367467142E-3</v>
      </c>
      <c r="H69" s="25"/>
    </row>
    <row r="70" spans="1:8" ht="15" x14ac:dyDescent="0.25">
      <c r="A70" s="13" t="s">
        <v>210</v>
      </c>
      <c r="B70" s="13" t="s">
        <v>169</v>
      </c>
      <c r="C70" s="17">
        <v>21992</v>
      </c>
      <c r="D70" s="16" t="str">
        <f>IF(C70&gt;=100000,"GRUPO 1",IF(AND(C70&gt;=30000,C70&lt;99999),"GRUPO 2",IF(AND(C70&gt;=15000,C70&lt;29999),"GRUPO 3",IF(C70&lt;14999,"GRUPO 4"))))</f>
        <v>GRUPO 3</v>
      </c>
      <c r="E70" s="17">
        <v>6493</v>
      </c>
      <c r="F70" s="17">
        <v>62</v>
      </c>
      <c r="G70" s="37">
        <v>9.548744802094564E-3</v>
      </c>
      <c r="H70" s="25"/>
    </row>
    <row r="71" spans="1:8" ht="15" x14ac:dyDescent="0.25">
      <c r="A71" s="13" t="s">
        <v>209</v>
      </c>
      <c r="B71" s="13" t="s">
        <v>153</v>
      </c>
      <c r="C71" s="17">
        <v>41636</v>
      </c>
      <c r="D71" s="16" t="str">
        <f>IF(C71&gt;=100000,"GRUPO 1",IF(AND(C71&gt;=30000,C71&lt;99999),"GRUPO 2",IF(AND(C71&gt;=15000,C71&lt;29999),"GRUPO 3",IF(C71&lt;14999,"GRUPO 4"))))</f>
        <v>GRUPO 2</v>
      </c>
      <c r="E71" s="17">
        <v>10754.5</v>
      </c>
      <c r="F71" s="17">
        <v>97</v>
      </c>
      <c r="G71" s="37">
        <v>9.0194802175833366E-3</v>
      </c>
      <c r="H71" s="25"/>
    </row>
    <row r="72" spans="1:8" ht="15" x14ac:dyDescent="0.25">
      <c r="A72" s="13" t="s">
        <v>212</v>
      </c>
      <c r="B72" s="13" t="s">
        <v>114</v>
      </c>
      <c r="C72" s="17">
        <v>18153</v>
      </c>
      <c r="D72" s="16" t="str">
        <f>IF(C72&gt;=100000,"GRUPO 1",IF(AND(C72&gt;=30000,C72&lt;99999),"GRUPO 2",IF(AND(C72&gt;=15000,C72&lt;29999),"GRUPO 3",IF(C72&lt;14999,"GRUPO 4"))))</f>
        <v>GRUPO 3</v>
      </c>
      <c r="E72" s="17">
        <v>5245.25</v>
      </c>
      <c r="F72" s="17">
        <v>30</v>
      </c>
      <c r="G72" s="37">
        <v>5.7194604642295411E-3</v>
      </c>
      <c r="H72" s="25"/>
    </row>
    <row r="73" spans="1:8" ht="15" x14ac:dyDescent="0.25">
      <c r="A73" s="13" t="s">
        <v>210</v>
      </c>
      <c r="B73" s="13" t="s">
        <v>179</v>
      </c>
      <c r="C73" s="17">
        <v>12042</v>
      </c>
      <c r="D73" s="16" t="str">
        <f>IF(C73&gt;=100000,"GRUPO 1",IF(AND(C73&gt;=30000,C73&lt;99999),"GRUPO 2",IF(AND(C73&gt;=15000,C73&lt;29999),"GRUPO 3",IF(C73&lt;14999,"GRUPO 4"))))</f>
        <v>GRUPO 4</v>
      </c>
      <c r="E73" s="17">
        <v>3514</v>
      </c>
      <c r="F73" s="17">
        <v>19</v>
      </c>
      <c r="G73" s="37">
        <v>5.4069436539556058E-3</v>
      </c>
      <c r="H73" s="25"/>
    </row>
    <row r="74" spans="1:8" ht="15" x14ac:dyDescent="0.25">
      <c r="A74" s="13" t="s">
        <v>210</v>
      </c>
      <c r="B74" s="13" t="s">
        <v>135</v>
      </c>
      <c r="C74" s="17">
        <v>6497</v>
      </c>
      <c r="D74" s="16" t="str">
        <f>IF(C74&gt;=100000,"GRUPO 1",IF(AND(C74&gt;=30000,C74&lt;99999),"GRUPO 2",IF(AND(C74&gt;=15000,C74&lt;29999),"GRUPO 3",IF(C74&lt;14999,"GRUPO 4"))))</f>
        <v>GRUPO 4</v>
      </c>
      <c r="E74" s="17">
        <v>2038.5</v>
      </c>
      <c r="F74" s="17">
        <v>11</v>
      </c>
      <c r="G74" s="37">
        <v>5.3961246014226144E-3</v>
      </c>
      <c r="H74" s="25"/>
    </row>
    <row r="75" spans="1:8" ht="15" x14ac:dyDescent="0.25">
      <c r="A75" s="13" t="s">
        <v>209</v>
      </c>
      <c r="B75" s="13" t="s">
        <v>132</v>
      </c>
      <c r="C75" s="17">
        <v>124656</v>
      </c>
      <c r="D75" s="16" t="str">
        <f>IF(C75&gt;=100000,"GRUPO 1",IF(AND(C75&gt;=30000,C75&lt;99999),"GRUPO 2",IF(AND(C75&gt;=15000,C75&lt;29999),"GRUPO 3",IF(C75&lt;14999,"GRUPO 4"))))</f>
        <v>GRUPO 1</v>
      </c>
      <c r="E75" s="17">
        <v>36420.25</v>
      </c>
      <c r="F75" s="17">
        <v>190</v>
      </c>
      <c r="G75" s="37">
        <v>5.2168779731056212E-3</v>
      </c>
      <c r="H75" s="25"/>
    </row>
    <row r="76" spans="1:8" ht="15" x14ac:dyDescent="0.25">
      <c r="A76" s="13" t="s">
        <v>212</v>
      </c>
      <c r="B76" s="13" t="s">
        <v>160</v>
      </c>
      <c r="C76" s="17">
        <v>22300</v>
      </c>
      <c r="D76" s="16" t="str">
        <f>IF(C76&gt;=100000,"GRUPO 1",IF(AND(C76&gt;=30000,C76&lt;99999),"GRUPO 2",IF(AND(C76&gt;=15000,C76&lt;29999),"GRUPO 3",IF(C76&lt;14999,"GRUPO 4"))))</f>
        <v>GRUPO 3</v>
      </c>
      <c r="E76" s="17">
        <v>6536.75</v>
      </c>
      <c r="F76" s="17">
        <v>4</v>
      </c>
      <c r="G76" s="37">
        <v>6.1192488622021648E-4</v>
      </c>
      <c r="H76" s="25"/>
    </row>
    <row r="77" spans="1:8" ht="15" x14ac:dyDescent="0.25">
      <c r="A77" s="13" t="s">
        <v>210</v>
      </c>
      <c r="B77" s="13" t="s">
        <v>154</v>
      </c>
      <c r="C77" s="17">
        <v>13608</v>
      </c>
      <c r="D77" s="16" t="str">
        <f>IF(C77&gt;=100000,"GRUPO 1",IF(AND(C77&gt;=30000,C77&lt;99999),"GRUPO 2",IF(AND(C77&gt;=15000,C77&lt;29999),"GRUPO 3",IF(C77&lt;14999,"GRUPO 4"))))</f>
        <v>GRUPO 4</v>
      </c>
      <c r="E77" s="17">
        <v>3864.5</v>
      </c>
      <c r="F77" s="17">
        <v>0</v>
      </c>
      <c r="G77" s="37">
        <v>0</v>
      </c>
      <c r="H77" s="25"/>
    </row>
    <row r="78" spans="1:8" ht="15" x14ac:dyDescent="0.25">
      <c r="A78" s="13" t="s">
        <v>211</v>
      </c>
      <c r="B78" s="13" t="s">
        <v>143</v>
      </c>
      <c r="C78" s="17">
        <v>11009</v>
      </c>
      <c r="D78" s="16" t="str">
        <f>IF(C78&gt;=100000,"GRUPO 1",IF(AND(C78&gt;=30000,C78&lt;99999),"GRUPO 2",IF(AND(C78&gt;=15000,C78&lt;29999),"GRUPO 3",IF(C78&lt;14999,"GRUPO 4"))))</f>
        <v>GRUPO 4</v>
      </c>
      <c r="E78" s="17">
        <v>3160.75</v>
      </c>
      <c r="F78" s="17">
        <v>0</v>
      </c>
      <c r="G78" s="37">
        <v>0</v>
      </c>
      <c r="H78" s="25"/>
    </row>
    <row r="79" spans="1:8" ht="15" x14ac:dyDescent="0.25">
      <c r="A79" s="13" t="s">
        <v>210</v>
      </c>
      <c r="B79" s="13" t="s">
        <v>166</v>
      </c>
      <c r="C79" s="17">
        <v>5466</v>
      </c>
      <c r="D79" s="16" t="str">
        <f>IF(C79&gt;=100000,"GRUPO 1",IF(AND(C79&gt;=30000,C79&lt;99999),"GRUPO 2",IF(AND(C79&gt;=15000,C79&lt;29999),"GRUPO 3",IF(C79&lt;14999,"GRUPO 4"))))</f>
        <v>GRUPO 4</v>
      </c>
      <c r="E79" s="17">
        <v>1704</v>
      </c>
      <c r="F79" s="17">
        <v>0</v>
      </c>
      <c r="G79" s="37">
        <v>0</v>
      </c>
      <c r="H79" s="25"/>
    </row>
    <row r="80" spans="1:8" x14ac:dyDescent="0.25">
      <c r="C80" s="24"/>
      <c r="E80" s="24"/>
      <c r="F80" s="24"/>
      <c r="H80" s="25"/>
    </row>
  </sheetData>
  <sheetProtection autoFilter="0"/>
  <autoFilter ref="B1:G79"/>
  <sortState ref="A2:G79">
    <sortCondition descending="1" ref="G2:G79"/>
  </sortState>
  <mergeCells count="1">
    <mergeCell ref="K3:M4"/>
  </mergeCells>
  <conditionalFormatting sqref="D2:D79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tabColor theme="8" tint="0.59999389629810485"/>
  </sheetPr>
  <dimension ref="A1:B19"/>
  <sheetViews>
    <sheetView workbookViewId="0">
      <selection activeCell="E16" sqref="E16"/>
    </sheetView>
  </sheetViews>
  <sheetFormatPr defaultRowHeight="15" x14ac:dyDescent="0.25"/>
  <cols>
    <col min="1" max="1" width="53.7109375" style="29" bestFit="1" customWidth="1"/>
    <col min="2" max="2" width="46" style="29" bestFit="1" customWidth="1"/>
  </cols>
  <sheetData>
    <row r="1" spans="1:2" x14ac:dyDescent="0.25">
      <c r="A1" s="31" t="s">
        <v>195</v>
      </c>
      <c r="B1" s="31" t="s">
        <v>190</v>
      </c>
    </row>
    <row r="2" spans="1:2" x14ac:dyDescent="0.25">
      <c r="A2" s="29" t="s">
        <v>193</v>
      </c>
      <c r="B2" s="29" t="s">
        <v>191</v>
      </c>
    </row>
    <row r="3" spans="1:2" s="38" customFormat="1" x14ac:dyDescent="0.25">
      <c r="A3" s="29" t="s">
        <v>3</v>
      </c>
      <c r="B3" s="29" t="s">
        <v>191</v>
      </c>
    </row>
    <row r="4" spans="1:2" x14ac:dyDescent="0.25">
      <c r="A4" s="30" t="s">
        <v>204</v>
      </c>
      <c r="B4" s="30" t="s">
        <v>204</v>
      </c>
    </row>
    <row r="5" spans="1:2" s="38" customFormat="1" x14ac:dyDescent="0.25">
      <c r="A5" s="30" t="s">
        <v>204</v>
      </c>
      <c r="B5" s="30" t="s">
        <v>204</v>
      </c>
    </row>
    <row r="6" spans="1:2" x14ac:dyDescent="0.25">
      <c r="A6" s="29" t="s">
        <v>38</v>
      </c>
      <c r="B6" s="29" t="s">
        <v>191</v>
      </c>
    </row>
    <row r="7" spans="1:2" x14ac:dyDescent="0.25">
      <c r="A7" s="29" t="s">
        <v>44</v>
      </c>
      <c r="B7" s="29" t="s">
        <v>191</v>
      </c>
    </row>
    <row r="8" spans="1:2" x14ac:dyDescent="0.25">
      <c r="A8" s="29" t="s">
        <v>49</v>
      </c>
      <c r="B8" s="29" t="s">
        <v>191</v>
      </c>
    </row>
    <row r="9" spans="1:2" x14ac:dyDescent="0.25">
      <c r="A9" s="30" t="s">
        <v>15</v>
      </c>
      <c r="B9" s="30" t="s">
        <v>89</v>
      </c>
    </row>
    <row r="10" spans="1:2" x14ac:dyDescent="0.25">
      <c r="A10" s="29" t="s">
        <v>198</v>
      </c>
      <c r="B10" s="29" t="s">
        <v>191</v>
      </c>
    </row>
    <row r="11" spans="1:2" x14ac:dyDescent="0.25">
      <c r="A11" s="29" t="s">
        <v>199</v>
      </c>
      <c r="B11" s="29" t="s">
        <v>191</v>
      </c>
    </row>
    <row r="12" spans="1:2" x14ac:dyDescent="0.25">
      <c r="A12" s="29" t="s">
        <v>192</v>
      </c>
      <c r="B12" s="29" t="s">
        <v>191</v>
      </c>
    </row>
    <row r="13" spans="1:2" x14ac:dyDescent="0.25">
      <c r="A13" s="29" t="s">
        <v>200</v>
      </c>
      <c r="B13" s="29" t="s">
        <v>191</v>
      </c>
    </row>
    <row r="14" spans="1:2" x14ac:dyDescent="0.25">
      <c r="A14" s="29" t="s">
        <v>201</v>
      </c>
      <c r="B14" s="29" t="s">
        <v>191</v>
      </c>
    </row>
    <row r="15" spans="1:2" x14ac:dyDescent="0.25">
      <c r="A15" s="29" t="s">
        <v>203</v>
      </c>
      <c r="B15" s="29" t="s">
        <v>191</v>
      </c>
    </row>
    <row r="16" spans="1:2" x14ac:dyDescent="0.25">
      <c r="A16" s="29" t="s">
        <v>202</v>
      </c>
      <c r="B16" s="29" t="s">
        <v>191</v>
      </c>
    </row>
    <row r="17" spans="1:2" x14ac:dyDescent="0.25">
      <c r="A17" s="29" t="s">
        <v>7</v>
      </c>
      <c r="B17" s="29" t="s">
        <v>191</v>
      </c>
    </row>
    <row r="18" spans="1:2" x14ac:dyDescent="0.25">
      <c r="A18" s="29" t="s">
        <v>12</v>
      </c>
      <c r="B18" s="29" t="s">
        <v>191</v>
      </c>
    </row>
    <row r="19" spans="1:2" x14ac:dyDescent="0.25">
      <c r="A19" s="29" t="s">
        <v>39</v>
      </c>
      <c r="B19" s="29" t="s">
        <v>191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2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 2 0 2 5 - 0 3 - 3 1 T 1 3 : 2 6 : 2 5 . 1 6 5 5 1 1 - 0 3 : 0 0 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2C0469FF-AC18-4290-BE93-9C7F02F9BAAC}">
  <ds:schemaRefs/>
</ds:datastoreItem>
</file>

<file path=customXml/itemProps2.xml><?xml version="1.0" encoding="utf-8"?>
<ds:datastoreItem xmlns:ds="http://schemas.openxmlformats.org/officeDocument/2006/customXml" ds:itemID="{873A4F52-CEA3-451A-809E-1F87FB45A9FB}">
  <ds:schemaRefs/>
</ds:datastoreItem>
</file>

<file path=customXml/itemProps3.xml><?xml version="1.0" encoding="utf-8"?>
<ds:datastoreItem xmlns:ds="http://schemas.openxmlformats.org/officeDocument/2006/customXml" ds:itemID="{FB38358A-C3B9-45F7-A96B-F56CB1956431}">
  <ds:schemaRefs/>
</ds:datastoreItem>
</file>

<file path=customXml/itemProps4.xml><?xml version="1.0" encoding="utf-8"?>
<ds:datastoreItem xmlns:ds="http://schemas.openxmlformats.org/officeDocument/2006/customXml" ds:itemID="{0E2630A0-3CE3-4176-B05B-03F64A0B170F}">
  <ds:schemaRefs/>
</ds:datastoreItem>
</file>

<file path=customXml/itemProps5.xml><?xml version="1.0" encoding="utf-8"?>
<ds:datastoreItem xmlns:ds="http://schemas.openxmlformats.org/officeDocument/2006/customXml" ds:itemID="{9AC83002-2BF6-4F63-BB00-7BD8E781339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CV INFLUENZA - Procedencia</vt:lpstr>
      <vt:lpstr>CV INFLUENZA - Residencia</vt:lpstr>
      <vt:lpstr>RANKING POR PORTE</vt:lpstr>
      <vt:lpstr>RANKING GERAL</vt:lpstr>
      <vt:lpstr>Grupo</vt:lpstr>
      <vt:lpstr>GRUPO_MACRO</vt:lpstr>
      <vt:lpstr>GRUPO_MICRO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Leoverlane da Cunha Miranda</cp:lastModifiedBy>
  <cp:lastPrinted>2023-06-22T13:38:01Z</cp:lastPrinted>
  <dcterms:created xsi:type="dcterms:W3CDTF">2023-05-02T14:06:18Z</dcterms:created>
  <dcterms:modified xsi:type="dcterms:W3CDTF">2025-04-08T18:46:24Z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