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eove\Desktop\PEI\Teletrabaho\Coberturas\Influenza 2025\"/>
    </mc:Choice>
  </mc:AlternateContent>
  <xr:revisionPtr revIDLastSave="0" documentId="13_ncr:1_{214A9CFE-C791-4F00-BFC8-BDDAF140FBE3}" xr6:coauthVersionLast="47" xr6:coauthVersionMax="47" xr10:uidLastSave="{00000000-0000-0000-0000-000000000000}"/>
  <bookViews>
    <workbookView xWindow="-108" yWindow="-108" windowWidth="23256" windowHeight="12456" tabRatio="847" xr2:uid="{00000000-000D-0000-FFFF-FFFF00000000}"/>
  </bookViews>
  <sheets>
    <sheet name="CV INFLUENZA - Procedencia" sheetId="5" r:id="rId1"/>
    <sheet name="CV INFLUENZA - Residencia" sheetId="27" r:id="rId2"/>
    <sheet name="RANKING POR PORTE" sheetId="8" r:id="rId3"/>
    <sheet name="RANKING GERAL" sheetId="9" r:id="rId4"/>
  </sheets>
  <definedNames>
    <definedName name="_xlnm._FilterDatabase" localSheetId="0" hidden="1">'CV INFLUENZA - Procedencia'!$B$21:$N$100</definedName>
    <definedName name="_xlnm._FilterDatabase" localSheetId="1" hidden="1">'CV INFLUENZA - Residencia'!$B$21:$N$100</definedName>
    <definedName name="_xlnm._FilterDatabase" localSheetId="3" hidden="1">'RANKING GERAL'!$B$2:$G$80</definedName>
    <definedName name="_xlcn.WorksheetConnection_COBERTURAINFLUENZA2025modelo.xlsxTabela51" hidden="1">Tabela5</definedName>
    <definedName name="_xlcn.WorksheetConnection_Tabela41" hidden="1">Tabela4</definedName>
    <definedName name="Crianças_Procedencia">#REF!</definedName>
    <definedName name="Crianças_Residencia">#REF!</definedName>
    <definedName name="Especial_Procedencia">#REF!</definedName>
    <definedName name="Especial_Residencia">#REF!</definedName>
    <definedName name="Gestante_Indigena_Procedencia">#REF!</definedName>
    <definedName name="Gestante_Indigena_Residencia">#REF!</definedName>
    <definedName name="Gestante_Procedencia">#REF!</definedName>
    <definedName name="Gestante_Residencia">#REF!</definedName>
    <definedName name="GRUPO_MACRO">#REF!</definedName>
    <definedName name="GRUPO_MICRO">#REF!</definedName>
    <definedName name="Idosos_Procedencia">#REF!</definedName>
    <definedName name="Idosos_Residencia">#REF!</definedName>
    <definedName name="Munic_Crianças_Procedencia">#REF!</definedName>
    <definedName name="Munic_Crianças_Residencia">#REF!</definedName>
    <definedName name="Munic_Especial_Procedencia">#REF!</definedName>
    <definedName name="Munic_Especial_Residencia">#REF!</definedName>
    <definedName name="Munic_Gestante_Indigena_Procedencia">#REF!</definedName>
    <definedName name="Munic_Gestante_Indigena_Residencia">#REF!</definedName>
    <definedName name="Munic_Gestante_Procedencia">#REF!</definedName>
    <definedName name="Munic_Gestante_Residencia">#REF!</definedName>
    <definedName name="Munic_Idosos_Procedencia">#REF!</definedName>
    <definedName name="Munic_Idosos_Residencia">#REF!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ela4-31430ec0-7701-4d80-8256-f7a7cbacec24" name="Tabela4" connection="WorksheetConnection_Tabela4"/>
          <x15:modelTable id="Tabela5-9dd84f2f-ca78-4e13-b4f5-ff9f0d7100d5" name="Tabela5" connection="WorksheetConnection_COBERTURA INFLUENZA 2025 - modelo.xlsx!Tabela5"/>
        </x15:modelTables>
        <x15:modelRelationships>
          <x15:modelRelationship fromTable="Tabela4" fromColumn="COBERTURA TOTAL" toTable="Tabela5" toColumn="TOTAL DE DOSES APLICADAS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9" l="1"/>
  <c r="D75" i="9"/>
  <c r="D25" i="9"/>
  <c r="D6" i="9"/>
  <c r="D4" i="9"/>
  <c r="D13" i="9"/>
  <c r="D78" i="9" l="1"/>
  <c r="D62" i="9"/>
  <c r="D72" i="9"/>
  <c r="D76" i="9"/>
  <c r="D57" i="9"/>
  <c r="D70" i="9"/>
  <c r="D52" i="9"/>
  <c r="D51" i="9"/>
  <c r="D48" i="9"/>
  <c r="D77" i="9"/>
  <c r="D61" i="9"/>
  <c r="D49" i="9"/>
  <c r="D21" i="9"/>
  <c r="D67" i="9"/>
  <c r="D53" i="9"/>
  <c r="D45" i="9"/>
  <c r="D39" i="9"/>
  <c r="D56" i="9"/>
  <c r="D5" i="9"/>
  <c r="D68" i="9"/>
  <c r="D32" i="9"/>
  <c r="D60" i="9"/>
  <c r="D69" i="9"/>
  <c r="D63" i="9"/>
  <c r="D80" i="9"/>
  <c r="D55" i="9"/>
  <c r="D18" i="9"/>
  <c r="D46" i="9"/>
  <c r="D42" i="9"/>
  <c r="D37" i="9"/>
  <c r="D38" i="9"/>
  <c r="D58" i="9"/>
  <c r="D65" i="9"/>
  <c r="D74" i="9"/>
  <c r="D29" i="9"/>
  <c r="D41" i="9"/>
  <c r="D44" i="9"/>
  <c r="D19" i="9"/>
  <c r="D50" i="9"/>
  <c r="D54" i="9"/>
  <c r="D40" i="9"/>
  <c r="D64" i="9"/>
  <c r="D15" i="9"/>
  <c r="D8" i="9"/>
  <c r="D10" i="9"/>
  <c r="D23" i="9"/>
  <c r="D30" i="9"/>
  <c r="D79" i="9"/>
  <c r="D24" i="9"/>
  <c r="D17" i="9"/>
  <c r="D9" i="9"/>
  <c r="D35" i="9"/>
  <c r="D7" i="9"/>
  <c r="D43" i="9"/>
  <c r="D11" i="9"/>
  <c r="D3" i="9"/>
  <c r="D27" i="9"/>
  <c r="D73" i="9"/>
  <c r="D31" i="9"/>
  <c r="D36" i="9"/>
  <c r="D71" i="9"/>
  <c r="D26" i="9"/>
  <c r="D20" i="9"/>
  <c r="D28" i="9"/>
  <c r="D14" i="9"/>
  <c r="D66" i="9"/>
  <c r="D33" i="9"/>
  <c r="D34" i="9"/>
  <c r="D59" i="9"/>
  <c r="D22" i="9"/>
  <c r="D16" i="9"/>
  <c r="D12" i="9"/>
  <c r="M8" i="9" l="1"/>
  <c r="M7" i="9"/>
  <c r="M6" i="9"/>
  <c r="M9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COBERTURA INFLUENZA 2025 - modelo.xlsx!Tabela5" type="102" refreshedVersion="5" minRefreshableVersion="5">
    <extLst>
      <ext xmlns:x15="http://schemas.microsoft.com/office/spreadsheetml/2010/11/main" uri="{DE250136-89BD-433C-8126-D09CA5730AF9}">
        <x15:connection id="Tabela5-9dd84f2f-ca78-4e13-b4f5-ff9f0d7100d5">
          <x15:rangePr sourceName="_xlcn.WorksheetConnection_COBERTURAINFLUENZA2025modelo.xlsxTabela51"/>
        </x15:connection>
      </ext>
    </extLst>
  </connection>
  <connection id="3" xr16:uid="{00000000-0015-0000-FFFF-FFFF02000000}" name="WorksheetConnection_Tabela4" type="102" refreshedVersion="5" minRefreshableVersion="5">
    <extLst>
      <ext xmlns:x15="http://schemas.microsoft.com/office/spreadsheetml/2010/11/main" uri="{DE250136-89BD-433C-8126-D09CA5730AF9}">
        <x15:connection id="Tabela4-31430ec0-7701-4d80-8256-f7a7cbacec24" autoDelete="1" usedByAddin="1">
          <x15:rangePr sourceName="_xlcn.WorksheetConnection_Tabela41"/>
        </x15:connection>
      </ext>
    </extLst>
  </connection>
</connections>
</file>

<file path=xl/sharedStrings.xml><?xml version="1.0" encoding="utf-8"?>
<sst xmlns="http://schemas.openxmlformats.org/spreadsheetml/2006/main" count="844" uniqueCount="206">
  <si>
    <t>GRUPO</t>
  </si>
  <si>
    <t>São Mateus</t>
  </si>
  <si>
    <t>Rio Bananal</t>
  </si>
  <si>
    <t>Linhares</t>
  </si>
  <si>
    <t>Ibiraçu</t>
  </si>
  <si>
    <t>Vitória</t>
  </si>
  <si>
    <t>Anchieta</t>
  </si>
  <si>
    <t>Vila Velha</t>
  </si>
  <si>
    <t>Cachoeiro de Itapemirim</t>
  </si>
  <si>
    <t>Jerônimo Monteiro</t>
  </si>
  <si>
    <t>Apiacá</t>
  </si>
  <si>
    <t>Guarapari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</si>
  <si>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</si>
  <si>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</si>
  <si>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</si>
  <si>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</si>
  <si>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</si>
  <si>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</si>
  <si>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</si>
  <si>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</si>
  <si>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</si>
  <si>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</si>
  <si>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</si>
  <si>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</si>
  <si>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</si>
  <si>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</si>
  <si>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</si>
  <si>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</si>
  <si>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</si>
  <si>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</si>
  <si>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</si>
  <si>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</si>
  <si>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</si>
  <si>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</si>
  <si>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Marataízes</t>
  </si>
  <si>
    <t>Dores do Rio Preto</t>
  </si>
  <si>
    <t>Santa Teresa</t>
  </si>
  <si>
    <t>Castelo</t>
  </si>
  <si>
    <t>Muqui</t>
  </si>
  <si>
    <t>Conceição da Barra</t>
  </si>
  <si>
    <t>Fundão</t>
  </si>
  <si>
    <t>Alto Rio Novo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</si>
  <si>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</si>
  <si>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</si>
  <si>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</si>
  <si>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</si>
  <si>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</si>
  <si>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</si>
  <si>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</si>
  <si>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</si>
  <si>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</si>
  <si>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</si>
  <si>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</si>
  <si>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</si>
  <si>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</si>
  <si>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</si>
  <si>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</si>
  <si>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</si>
  <si>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</si>
  <si>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</si>
  <si>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</si>
  <si>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</si>
  <si>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</si>
  <si>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</si>
  <si>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</si>
  <si>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</si>
  <si>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</si>
  <si>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</si>
  <si>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</si>
  <si>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</si>
  <si>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</si>
  <si>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</si>
  <si>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</si>
  <si>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</si>
  <si>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</si>
  <si>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</si>
  <si>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</si>
  <si>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</si>
  <si>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</si>
  <si>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CRIANÇAS DE 6 MESES A &lt; 6 ANOS</t>
  </si>
  <si>
    <t>IDOSOS DE 60 ANOS OU MAIS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</si>
  <si>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</si>
  <si>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</si>
  <si>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</si>
  <si>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</si>
  <si>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</si>
  <si>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</si>
  <si>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</si>
  <si>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</si>
  <si>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</si>
  <si>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</si>
  <si>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</si>
  <si>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</si>
  <si>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</si>
  <si>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</si>
  <si>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</si>
  <si>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</si>
  <si>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</si>
  <si>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</si>
  <si>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</si>
  <si>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</si>
  <si>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</si>
  <si>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</si>
  <si>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</si>
  <si>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</si>
  <si>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</si>
  <si>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</si>
  <si>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</si>
  <si>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</si>
  <si>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</si>
  <si>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</si>
  <si>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</si>
  <si>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</si>
  <si>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</si>
  <si>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</si>
  <si>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</si>
  <si>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</si>
  <si>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</si>
  <si>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</si>
  <si>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</si>
  <si>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</si>
  <si>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</si>
  <si>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</si>
  <si>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</si>
  <si>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</si>
  <si>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</si>
  <si>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</si>
  <si>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</si>
  <si>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</si>
  <si>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</si>
  <si>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</si>
  <si>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</si>
  <si>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</si>
  <si>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</si>
  <si>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</si>
  <si>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</si>
  <si>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</si>
  <si>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</si>
  <si>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</si>
  <si>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</si>
  <si>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</si>
  <si>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</si>
  <si>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</si>
  <si>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</si>
  <si>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</si>
  <si>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</si>
  <si>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</si>
  <si>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</si>
  <si>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</si>
  <si>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</si>
  <si>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</si>
  <si>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</si>
  <si>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</si>
  <si>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</si>
  <si>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</si>
  <si>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</si>
  <si>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</si>
  <si>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</si>
  <si>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</si>
  <si>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</si>
  <si>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</si>
  <si>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</si>
  <si>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</si>
  <si>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</si>
  <si>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</si>
  <si>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</si>
  <si>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</si>
  <si>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</si>
  <si>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</si>
  <si>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</si>
  <si>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</si>
  <si>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</si>
  <si>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</si>
  <si>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</si>
  <si>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</si>
  <si>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</si>
  <si>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</si>
  <si>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</si>
  <si>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</si>
  <si>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</si>
  <si>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</si>
  <si>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</si>
  <si>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TOTAL</t>
  </si>
  <si>
    <t>TOTAL DE DOSES APLICADAS</t>
  </si>
  <si>
    <t>TOTAL DE DOSES</t>
  </si>
  <si>
    <t>REGIONAL</t>
  </si>
  <si>
    <t>ROTINA</t>
  </si>
  <si>
    <t>ESPECIAL</t>
  </si>
  <si>
    <t>POPULAÇÃO ROTINA</t>
  </si>
  <si>
    <t>Metropolitana</t>
  </si>
  <si>
    <t>Norte</t>
  </si>
  <si>
    <t>Central</t>
  </si>
  <si>
    <t>Sul</t>
  </si>
  <si>
    <t>Espírito Santo</t>
  </si>
  <si>
    <t xml:space="preserve">Fontes: </t>
  </si>
  <si>
    <t>Crianças 6m a &lt; 2 anos: Total de nascidos vivos disponibilizado no banco de dados do SINASC, de 2023.</t>
  </si>
  <si>
    <t>Gestante: 9/12 (avos) do total de nascidos vivos disponibilizado no banco de dados do SINASC, de 2023.</t>
  </si>
  <si>
    <t>Crianças 2 a &lt; 6 anos: Estimativas Populacionais do Ministério da Saúde - CGIAE.</t>
  </si>
  <si>
    <t>Idosos 60 anos e mais: Estimativas Populacionais do Ministério da Saúde - CGIAE.</t>
  </si>
  <si>
    <t>Vacinas: INFLUENZA TETRAVALENTE - FLUV4; INFLUENZA TRIVALENTE - FLU3V.</t>
  </si>
  <si>
    <t>Doses aplicadas por procedência da Vacinação</t>
  </si>
  <si>
    <t>Doses aplicadas por residência do Cidadão declarada no cadastro do Vacina e Confia</t>
  </si>
  <si>
    <t>RANKING POR PROCEDÊNCIA DA VACINAÇÃO</t>
  </si>
  <si>
    <t xml:space="preserve"> </t>
  </si>
  <si>
    <t>RANKING POR MUNICÍPIO DE OCORRÊNCIA DA VACINAÇÃO</t>
  </si>
  <si>
    <t>Dados Parciais: extraídos em 16/04/2025 no Sistema Vacina e Confia em https://vacinaeconfia.saude.es.gov.br/imunizacoes/relatorio_vacinados/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</si>
</sst>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A"/>
      <name val="Calibri"/>
      <family val="2"/>
      <scheme val="minor"/>
    </font>
    <font>
      <b/>
      <sz val="16"/>
      <name val="Arial"/>
      <family val="2"/>
    </font>
    <font>
      <b/>
      <sz val="8"/>
      <color theme="0" tint="-0.1499984740745262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ED0F7"/>
        <bgColor theme="4" tint="0.79998168889431442"/>
      </patternFill>
    </fill>
    <fill>
      <patternFill patternType="solid">
        <fgColor rgb="FFFED0F7"/>
        <bgColor indexed="64"/>
      </patternFill>
    </fill>
    <fill>
      <patternFill patternType="solid">
        <fgColor rgb="FFDCFED0"/>
        <bgColor theme="4" tint="0.79998168889431442"/>
      </patternFill>
    </fill>
    <fill>
      <patternFill patternType="solid">
        <fgColor rgb="FFDCFED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C2BA"/>
        <bgColor theme="4" tint="0.79998168889431442"/>
      </patternFill>
    </fill>
    <fill>
      <patternFill patternType="solid">
        <fgColor rgb="FFFCC2BA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6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5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1" fontId="4" fillId="0" borderId="1" xfId="3" applyNumberFormat="1" applyBorder="1" applyAlignment="1">
      <alignment horizontal="center" vertical="center"/>
    </xf>
    <xf numFmtId="0" fontId="4" fillId="17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8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4" fillId="20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6" borderId="8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10" fontId="3" fillId="14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8" borderId="1" xfId="1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3" fillId="14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10" fontId="2" fillId="24" borderId="1" xfId="1" applyNumberFormat="1" applyFont="1" applyFill="1" applyBorder="1" applyAlignment="1">
      <alignment horizontal="center" vertical="center"/>
    </xf>
    <xf numFmtId="10" fontId="3" fillId="24" borderId="1" xfId="1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1" fontId="3" fillId="26" borderId="1" xfId="0" applyNumberFormat="1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/>
    </xf>
    <xf numFmtId="1" fontId="3" fillId="28" borderId="1" xfId="0" applyNumberFormat="1" applyFont="1" applyFill="1" applyBorder="1" applyAlignment="1">
      <alignment horizontal="center" vertical="center"/>
    </xf>
    <xf numFmtId="0" fontId="3" fillId="29" borderId="1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1" fontId="3" fillId="31" borderId="1" xfId="0" applyNumberFormat="1" applyFont="1" applyFill="1" applyBorder="1" applyAlignment="1">
      <alignment horizontal="center" vertical="center"/>
    </xf>
    <xf numFmtId="0" fontId="3" fillId="32" borderId="1" xfId="0" applyFont="1" applyFill="1" applyBorder="1" applyAlignment="1">
      <alignment horizontal="center" vertical="center"/>
    </xf>
    <xf numFmtId="1" fontId="3" fillId="33" borderId="1" xfId="0" applyNumberFormat="1" applyFont="1" applyFill="1" applyBorder="1" applyAlignment="1">
      <alignment horizontal="center" vertical="center"/>
    </xf>
    <xf numFmtId="1" fontId="3" fillId="29" borderId="1" xfId="0" applyNumberFormat="1" applyFont="1" applyFill="1" applyBorder="1" applyAlignment="1">
      <alignment horizontal="center"/>
    </xf>
    <xf numFmtId="1" fontId="3" fillId="29" borderId="1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0" xfId="0" applyFont="1"/>
    <xf numFmtId="0" fontId="2" fillId="0" borderId="15" xfId="0" applyFont="1" applyBorder="1"/>
    <xf numFmtId="0" fontId="11" fillId="5" borderId="14" xfId="0" applyFont="1" applyFill="1" applyBorder="1"/>
    <xf numFmtId="0" fontId="11" fillId="5" borderId="0" xfId="0" applyFont="1" applyFill="1" applyAlignment="1">
      <alignment wrapText="1"/>
    </xf>
    <xf numFmtId="164" fontId="12" fillId="5" borderId="0" xfId="2" applyNumberFormat="1" applyFont="1" applyFill="1" applyBorder="1" applyAlignment="1">
      <alignment wrapText="1"/>
    </xf>
    <xf numFmtId="0" fontId="2" fillId="5" borderId="0" xfId="0" applyFont="1" applyFill="1"/>
    <xf numFmtId="0" fontId="13" fillId="4" borderId="14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2" fillId="4" borderId="0" xfId="0" applyFont="1" applyFill="1" applyAlignment="1">
      <alignment wrapText="1"/>
    </xf>
    <xf numFmtId="0" fontId="13" fillId="4" borderId="6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2" fillId="5" borderId="2" xfId="0" applyFont="1" applyFill="1" applyBorder="1"/>
    <xf numFmtId="0" fontId="2" fillId="0" borderId="7" xfId="0" applyFont="1" applyBorder="1"/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16" borderId="6" xfId="3" applyFont="1" applyFill="1" applyBorder="1" applyAlignment="1">
      <alignment horizontal="center"/>
    </xf>
    <xf numFmtId="0" fontId="4" fillId="16" borderId="7" xfId="3" applyFill="1" applyBorder="1" applyAlignment="1">
      <alignment horizontal="center"/>
    </xf>
    <xf numFmtId="0" fontId="4" fillId="16" borderId="6" xfId="3" applyFill="1" applyBorder="1" applyAlignment="1">
      <alignment horizontal="center"/>
    </xf>
    <xf numFmtId="0" fontId="14" fillId="6" borderId="0" xfId="3" applyFont="1" applyFill="1" applyAlignment="1">
      <alignment horizontal="center" vertical="center"/>
    </xf>
    <xf numFmtId="0" fontId="5" fillId="15" borderId="4" xfId="3" applyFont="1" applyFill="1" applyBorder="1" applyAlignment="1">
      <alignment horizontal="center"/>
    </xf>
    <xf numFmtId="0" fontId="5" fillId="15" borderId="5" xfId="3" applyFont="1" applyFill="1" applyBorder="1" applyAlignment="1">
      <alignment horizontal="center"/>
    </xf>
    <xf numFmtId="0" fontId="7" fillId="15" borderId="1" xfId="3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9" fontId="15" fillId="0" borderId="0" xfId="1" applyFont="1" applyFill="1" applyBorder="1" applyAlignment="1">
      <alignment horizontal="center" vertical="center"/>
    </xf>
    <xf numFmtId="0" fontId="14" fillId="26" borderId="2" xfId="3" applyFont="1" applyFill="1" applyBorder="1" applyAlignment="1">
      <alignment horizontal="center" vertical="center"/>
    </xf>
  </cellXfs>
  <cellStyles count="8">
    <cellStyle name="Hyperlink" xfId="6" xr:uid="{00000000-0005-0000-0000-000000000000}"/>
    <cellStyle name="Normal" xfId="0" builtinId="0"/>
    <cellStyle name="Normal 2" xfId="3" xr:uid="{00000000-0005-0000-0000-000002000000}"/>
    <cellStyle name="Normal 2 2" xfId="4" xr:uid="{00000000-0005-0000-0000-000003000000}"/>
    <cellStyle name="Normal 3" xfId="5" xr:uid="{00000000-0005-0000-0000-000004000000}"/>
    <cellStyle name="Porcentagem" xfId="1" builtinId="5"/>
    <cellStyle name="Vírgula 2" xfId="7" xr:uid="{00000000-0005-0000-0000-000006000000}"/>
    <cellStyle name="Vírgula 4" xfId="2" xr:uid="{00000000-0005-0000-0000-000007000000}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66FF66"/>
      <color rgb="FFFF66FF"/>
      <color rgb="FFFED0F7"/>
      <color rgb="FFFCC2BA"/>
      <color rgb="FFFFFFCC"/>
      <color rgb="FFDCFED0"/>
      <color rgb="FFFF8596"/>
      <color rgb="FFFAC294"/>
      <color rgb="FFFCF6F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15/04/2025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Procedencia'!$B$108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7C-4435-9CD0-21E7F6D969CA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Procedencia'!$C$108:$F$108</c:f>
              <c:numCache>
                <c:formatCode>0.00%</c:formatCode>
                <c:ptCount val="4"/>
                <c:pt idx="0">
                  <c:v>8.38446773701816E-2</c:v>
                </c:pt>
                <c:pt idx="1">
                  <c:v>0.16149615804702319</c:v>
                </c:pt>
                <c:pt idx="2">
                  <c:v>0.14483823529411766</c:v>
                </c:pt>
                <c:pt idx="3">
                  <c:v>0.12550718215083839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2748768"/>
        <c:axId val="352753120"/>
      </c:barChart>
      <c:lineChart>
        <c:grouping val="standard"/>
        <c:varyColors val="0"/>
        <c:ser>
          <c:idx val="1"/>
          <c:order val="1"/>
          <c:tx>
            <c:strRef>
              <c:f>'CV INFLUENZA - Procedencia'!$B$109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flat" cmpd="sng">
              <a:solidFill>
                <a:srgbClr val="FF0000"/>
              </a:solidFill>
              <a:prstDash val="sysDash"/>
              <a:round/>
              <a:headEnd type="diamond" w="sm" len="sm"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03C3-494F-A0ED-CF15D5A6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748768"/>
        <c:axId val="352753120"/>
      </c:lineChart>
      <c:catAx>
        <c:axId val="3527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753120"/>
        <c:crosses val="autoZero"/>
        <c:auto val="1"/>
        <c:lblAlgn val="ctr"/>
        <c:lblOffset val="100"/>
        <c:noMultiLvlLbl val="0"/>
      </c:catAx>
      <c:valAx>
        <c:axId val="352753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74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24/03/2025 A 15/04/2025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Residencia'!$B$108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1-43DD-B9E2-29A30893527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1-43DD-B9E2-29A3089352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Residencia'!$C$108:$F$108</c:f>
              <c:numCache>
                <c:formatCode>0.00%</c:formatCode>
                <c:ptCount val="4"/>
                <c:pt idx="0">
                  <c:v>8.3083207733783346E-2</c:v>
                </c:pt>
                <c:pt idx="1">
                  <c:v>0.15710170476683211</c:v>
                </c:pt>
                <c:pt idx="2">
                  <c:v>0.14105000000000001</c:v>
                </c:pt>
                <c:pt idx="3">
                  <c:v>0.12268631229996123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91-43DD-B9E2-29A308935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52754208"/>
        <c:axId val="352743872"/>
      </c:barChart>
      <c:lineChart>
        <c:grouping val="standard"/>
        <c:varyColors val="0"/>
        <c:ser>
          <c:idx val="1"/>
          <c:order val="1"/>
          <c:tx>
            <c:strRef>
              <c:f>'CV INFLUENZA - Residencia'!$B$109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sq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45-45B3-955F-5718948F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754208"/>
        <c:axId val="352743872"/>
      </c:lineChart>
      <c:catAx>
        <c:axId val="35275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743872"/>
        <c:crosses val="autoZero"/>
        <c:auto val="1"/>
        <c:lblAlgn val="ctr"/>
        <c:lblOffset val="100"/>
        <c:noMultiLvlLbl val="0"/>
      </c:catAx>
      <c:valAx>
        <c:axId val="3527438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75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LINHARES</c:v>
                </c:pt>
                <c:pt idx="2">
                  <c:v>VILA VELHA</c:v>
                </c:pt>
                <c:pt idx="3">
                  <c:v>SAO MATEUS</c:v>
                </c:pt>
                <c:pt idx="4">
                  <c:v>COLATINA</c:v>
                </c:pt>
                <c:pt idx="5">
                  <c:v>CARIACICA</c:v>
                </c:pt>
                <c:pt idx="6">
                  <c:v>CACHOEIRO DE ITAPEMIRIM</c:v>
                </c:pt>
                <c:pt idx="7">
                  <c:v>SERRA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PORTE'!$B$40:$B$48</c:f>
              <c:numCache>
                <c:formatCode>0.00%</c:formatCode>
                <c:ptCount val="9"/>
                <c:pt idx="0">
                  <c:v>0.18919969620122806</c:v>
                </c:pt>
                <c:pt idx="1">
                  <c:v>0.1309282434920413</c:v>
                </c:pt>
                <c:pt idx="2">
                  <c:v>0.12145033971386267</c:v>
                </c:pt>
                <c:pt idx="3">
                  <c:v>0.11555683514285497</c:v>
                </c:pt>
                <c:pt idx="4">
                  <c:v>0.1145362417795666</c:v>
                </c:pt>
                <c:pt idx="5">
                  <c:v>0.11452593129073906</c:v>
                </c:pt>
                <c:pt idx="6">
                  <c:v>0.104857104208744</c:v>
                </c:pt>
                <c:pt idx="7">
                  <c:v>9.9542032253227886E-2</c:v>
                </c:pt>
                <c:pt idx="8">
                  <c:v>4.8105106362531833E-2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352744416"/>
        <c:axId val="352744960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LINHARES</c:v>
                </c:pt>
                <c:pt idx="2">
                  <c:v>VILA VELHA</c:v>
                </c:pt>
                <c:pt idx="3">
                  <c:v>SAO MATEUS</c:v>
                </c:pt>
                <c:pt idx="4">
                  <c:v>COLATINA</c:v>
                </c:pt>
                <c:pt idx="5">
                  <c:v>CARIACICA</c:v>
                </c:pt>
                <c:pt idx="6">
                  <c:v>CACHOEIRO DE ITAPEMIRIM</c:v>
                </c:pt>
                <c:pt idx="7">
                  <c:v>SERRA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PORTE'!$C$40:$C$48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9-43D5-AAAC-FB17A4F1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750944"/>
        <c:axId val="352749856"/>
      </c:lineChart>
      <c:catAx>
        <c:axId val="35274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744960"/>
        <c:crosses val="autoZero"/>
        <c:auto val="1"/>
        <c:lblAlgn val="ctr"/>
        <c:lblOffset val="100"/>
        <c:noMultiLvlLbl val="0"/>
      </c:catAx>
      <c:valAx>
        <c:axId val="352744960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352744416"/>
        <c:crosses val="autoZero"/>
        <c:crossBetween val="between"/>
      </c:valAx>
      <c:valAx>
        <c:axId val="3527498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750944"/>
        <c:crosses val="max"/>
        <c:crossBetween val="between"/>
      </c:valAx>
      <c:catAx>
        <c:axId val="35275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7498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SAO GABRIEL DA PALHA</c:v>
                </c:pt>
                <c:pt idx="4">
                  <c:v>NOVA VENECIA</c:v>
                </c:pt>
                <c:pt idx="5">
                  <c:v>AFONSO CLAUDIO</c:v>
                </c:pt>
                <c:pt idx="6">
                  <c:v>VIANA</c:v>
                </c:pt>
                <c:pt idx="7">
                  <c:v>MARATAIZES</c:v>
                </c:pt>
                <c:pt idx="8">
                  <c:v>SANTA MARIA DE JETIBA</c:v>
                </c:pt>
                <c:pt idx="9">
                  <c:v>BAIXO GUANDU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PORTE'!$E$40:$E$51</c:f>
              <c:numCache>
                <c:formatCode>0.00%</c:formatCode>
                <c:ptCount val="12"/>
                <c:pt idx="0">
                  <c:v>0.18909484242096464</c:v>
                </c:pt>
                <c:pt idx="1">
                  <c:v>0.14724681408551352</c:v>
                </c:pt>
                <c:pt idx="2">
                  <c:v>0.13656912799982007</c:v>
                </c:pt>
                <c:pt idx="3">
                  <c:v>0.13146682897139378</c:v>
                </c:pt>
                <c:pt idx="4">
                  <c:v>0.12282270467470224</c:v>
                </c:pt>
                <c:pt idx="5">
                  <c:v>0.12153920880781478</c:v>
                </c:pt>
                <c:pt idx="6">
                  <c:v>0.11490125673249552</c:v>
                </c:pt>
                <c:pt idx="7">
                  <c:v>0.11202294637877459</c:v>
                </c:pt>
                <c:pt idx="8">
                  <c:v>8.1082337626110002E-2</c:v>
                </c:pt>
                <c:pt idx="9">
                  <c:v>7.8989542306125218E-2</c:v>
                </c:pt>
                <c:pt idx="10">
                  <c:v>7.1893145119924493E-2</c:v>
                </c:pt>
                <c:pt idx="11">
                  <c:v>5.2696690179055886E-2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352741696"/>
        <c:axId val="352753664"/>
      </c:barChart>
      <c:lineChart>
        <c:grouping val="standard"/>
        <c:varyColors val="0"/>
        <c:ser>
          <c:idx val="1"/>
          <c:order val="1"/>
          <c:tx>
            <c:strRef>
              <c:f>'RANKING POR PORTE'!$F$39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SAO GABRIEL DA PALHA</c:v>
                </c:pt>
                <c:pt idx="4">
                  <c:v>NOVA VENECIA</c:v>
                </c:pt>
                <c:pt idx="5">
                  <c:v>AFONSO CLAUDIO</c:v>
                </c:pt>
                <c:pt idx="6">
                  <c:v>VIANA</c:v>
                </c:pt>
                <c:pt idx="7">
                  <c:v>MARATAIZES</c:v>
                </c:pt>
                <c:pt idx="8">
                  <c:v>SANTA MARIA DE JETIBA</c:v>
                </c:pt>
                <c:pt idx="9">
                  <c:v>BAIXO GUANDU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PORTE'!$F$40:$F$51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754752"/>
        <c:axId val="352746048"/>
      </c:lineChart>
      <c:catAx>
        <c:axId val="35274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753664"/>
        <c:crosses val="autoZero"/>
        <c:auto val="1"/>
        <c:lblAlgn val="ctr"/>
        <c:lblOffset val="100"/>
        <c:noMultiLvlLbl val="0"/>
      </c:catAx>
      <c:valAx>
        <c:axId val="35275366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352741696"/>
        <c:crosses val="autoZero"/>
        <c:crossBetween val="between"/>
      </c:valAx>
      <c:valAx>
        <c:axId val="35274604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754752"/>
        <c:crosses val="max"/>
        <c:crossBetween val="between"/>
      </c:valAx>
      <c:catAx>
        <c:axId val="35275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7460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PORTE'!$G$40:$G$61</c:f>
              <c:strCache>
                <c:ptCount val="22"/>
                <c:pt idx="0">
                  <c:v>ALEGRE</c:v>
                </c:pt>
                <c:pt idx="1">
                  <c:v>MARECHAL FLORIANO</c:v>
                </c:pt>
                <c:pt idx="2">
                  <c:v>VENDA NOVA DO IMIGRANTE</c:v>
                </c:pt>
                <c:pt idx="3">
                  <c:v>ANCHIETA</c:v>
                </c:pt>
                <c:pt idx="4">
                  <c:v>RIO BANANAL</c:v>
                </c:pt>
                <c:pt idx="5">
                  <c:v>FUNDAO</c:v>
                </c:pt>
                <c:pt idx="6">
                  <c:v>SANTA TERESA</c:v>
                </c:pt>
                <c:pt idx="7">
                  <c:v>VARGEM ALTA</c:v>
                </c:pt>
                <c:pt idx="8">
                  <c:v>PANCAS</c:v>
                </c:pt>
                <c:pt idx="9">
                  <c:v>IUNA</c:v>
                </c:pt>
                <c:pt idx="10">
                  <c:v>CONCEICAO DA BARRA</c:v>
                </c:pt>
                <c:pt idx="11">
                  <c:v>SOORETAMA</c:v>
                </c:pt>
                <c:pt idx="12">
                  <c:v>GUACUI</c:v>
                </c:pt>
                <c:pt idx="13">
                  <c:v>JAGUARE</c:v>
                </c:pt>
                <c:pt idx="14">
                  <c:v>PEDRO CANARIO</c:v>
                </c:pt>
                <c:pt idx="15">
                  <c:v>MONTANHA</c:v>
                </c:pt>
                <c:pt idx="16">
                  <c:v>IBATIBA</c:v>
                </c:pt>
                <c:pt idx="17">
                  <c:v>MUNIZ FREIRE</c:v>
                </c:pt>
                <c:pt idx="18">
                  <c:v>PIUMA</c:v>
                </c:pt>
                <c:pt idx="19">
                  <c:v>PINHEIROS</c:v>
                </c:pt>
                <c:pt idx="20">
                  <c:v>MIMOSO DO SUL</c:v>
                </c:pt>
                <c:pt idx="21">
                  <c:v>ECOPORANGA</c:v>
                </c:pt>
              </c:strCache>
            </c:strRef>
          </c:cat>
          <c:val>
            <c:numRef>
              <c:f>'RANKING POR PORTE'!$H$40:$H$61</c:f>
              <c:numCache>
                <c:formatCode>0.00%</c:formatCode>
                <c:ptCount val="22"/>
                <c:pt idx="0">
                  <c:v>0.2290457362384678</c:v>
                </c:pt>
                <c:pt idx="1">
                  <c:v>0.21899164862356943</c:v>
                </c:pt>
                <c:pt idx="2">
                  <c:v>0.2157190635451505</c:v>
                </c:pt>
                <c:pt idx="3">
                  <c:v>0.2106794703913866</c:v>
                </c:pt>
                <c:pt idx="4">
                  <c:v>0.21055576277508392</c:v>
                </c:pt>
                <c:pt idx="5">
                  <c:v>0.19058401736012831</c:v>
                </c:pt>
                <c:pt idx="6">
                  <c:v>0.18067825591336564</c:v>
                </c:pt>
                <c:pt idx="7">
                  <c:v>0.15629522431259044</c:v>
                </c:pt>
                <c:pt idx="8">
                  <c:v>0.15032827711116142</c:v>
                </c:pt>
                <c:pt idx="9">
                  <c:v>0.13289982969499922</c:v>
                </c:pt>
                <c:pt idx="10">
                  <c:v>0.12860495772112016</c:v>
                </c:pt>
                <c:pt idx="11">
                  <c:v>0.12209258562288296</c:v>
                </c:pt>
                <c:pt idx="12">
                  <c:v>0.10998827536150969</c:v>
                </c:pt>
                <c:pt idx="13">
                  <c:v>0.10805154032310811</c:v>
                </c:pt>
                <c:pt idx="14">
                  <c:v>9.8186794389326038E-2</c:v>
                </c:pt>
                <c:pt idx="15">
                  <c:v>9.2493049119555137E-2</c:v>
                </c:pt>
                <c:pt idx="16">
                  <c:v>8.7936125998031286E-2</c:v>
                </c:pt>
                <c:pt idx="17">
                  <c:v>8.2550879367046373E-2</c:v>
                </c:pt>
                <c:pt idx="18">
                  <c:v>7.8785329100852869E-2</c:v>
                </c:pt>
                <c:pt idx="19">
                  <c:v>7.780766382099559E-2</c:v>
                </c:pt>
                <c:pt idx="20">
                  <c:v>6.189686113838757E-2</c:v>
                </c:pt>
                <c:pt idx="21">
                  <c:v>3.4190666872016016E-2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352751488"/>
        <c:axId val="352752032"/>
      </c:barChart>
      <c:lineChart>
        <c:grouping val="standard"/>
        <c:varyColors val="0"/>
        <c:ser>
          <c:idx val="1"/>
          <c:order val="1"/>
          <c:tx>
            <c:strRef>
              <c:f>'RANKING POR PORTE'!$I$39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PORTE'!$G$40:$G$61</c:f>
              <c:strCache>
                <c:ptCount val="22"/>
                <c:pt idx="0">
                  <c:v>ALEGRE</c:v>
                </c:pt>
                <c:pt idx="1">
                  <c:v>MARECHAL FLORIANO</c:v>
                </c:pt>
                <c:pt idx="2">
                  <c:v>VENDA NOVA DO IMIGRANTE</c:v>
                </c:pt>
                <c:pt idx="3">
                  <c:v>ANCHIETA</c:v>
                </c:pt>
                <c:pt idx="4">
                  <c:v>RIO BANANAL</c:v>
                </c:pt>
                <c:pt idx="5">
                  <c:v>FUNDAO</c:v>
                </c:pt>
                <c:pt idx="6">
                  <c:v>SANTA TERESA</c:v>
                </c:pt>
                <c:pt idx="7">
                  <c:v>VARGEM ALTA</c:v>
                </c:pt>
                <c:pt idx="8">
                  <c:v>PANCAS</c:v>
                </c:pt>
                <c:pt idx="9">
                  <c:v>IUNA</c:v>
                </c:pt>
                <c:pt idx="10">
                  <c:v>CONCEICAO DA BARRA</c:v>
                </c:pt>
                <c:pt idx="11">
                  <c:v>SOORETAMA</c:v>
                </c:pt>
                <c:pt idx="12">
                  <c:v>GUACUI</c:v>
                </c:pt>
                <c:pt idx="13">
                  <c:v>JAGUARE</c:v>
                </c:pt>
                <c:pt idx="14">
                  <c:v>PEDRO CANARIO</c:v>
                </c:pt>
                <c:pt idx="15">
                  <c:v>MONTANHA</c:v>
                </c:pt>
                <c:pt idx="16">
                  <c:v>IBATIBA</c:v>
                </c:pt>
                <c:pt idx="17">
                  <c:v>MUNIZ FREIRE</c:v>
                </c:pt>
                <c:pt idx="18">
                  <c:v>PIUMA</c:v>
                </c:pt>
                <c:pt idx="19">
                  <c:v>PINHEIROS</c:v>
                </c:pt>
                <c:pt idx="20">
                  <c:v>MIMOSO DO SUL</c:v>
                </c:pt>
                <c:pt idx="21">
                  <c:v>ECOPORANGA</c:v>
                </c:pt>
              </c:strCache>
            </c:strRef>
          </c:cat>
          <c:val>
            <c:numRef>
              <c:f>'RANKING POR PORTE'!$I$40:$I$61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742784"/>
        <c:axId val="352742240"/>
      </c:lineChart>
      <c:catAx>
        <c:axId val="35275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752032"/>
        <c:crosses val="autoZero"/>
        <c:auto val="1"/>
        <c:lblAlgn val="ctr"/>
        <c:lblOffset val="100"/>
        <c:noMultiLvlLbl val="0"/>
      </c:catAx>
      <c:valAx>
        <c:axId val="352752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352751488"/>
        <c:crosses val="autoZero"/>
        <c:crossBetween val="between"/>
      </c:valAx>
      <c:valAx>
        <c:axId val="35274224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742784"/>
        <c:crosses val="max"/>
        <c:crossBetween val="between"/>
      </c:valAx>
      <c:catAx>
        <c:axId val="35274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742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PORTE'!$J$40:$J$74</c:f>
              <c:strCache>
                <c:ptCount val="35"/>
                <c:pt idx="0">
                  <c:v>RIO NOVO DO SUL</c:v>
                </c:pt>
                <c:pt idx="1">
                  <c:v>ALFREDO CHAVES</c:v>
                </c:pt>
                <c:pt idx="2">
                  <c:v>MANTENOPOLIS</c:v>
                </c:pt>
                <c:pt idx="3">
                  <c:v>JOAO NEIVA</c:v>
                </c:pt>
                <c:pt idx="4">
                  <c:v>IRUPI</c:v>
                </c:pt>
                <c:pt idx="5">
                  <c:v>ALTO RIO NOVO</c:v>
                </c:pt>
                <c:pt idx="6">
                  <c:v>MARILANDIA</c:v>
                </c:pt>
                <c:pt idx="7">
                  <c:v>DORES DO RIO PRETO</c:v>
                </c:pt>
                <c:pt idx="8">
                  <c:v>ITAGUACU</c:v>
                </c:pt>
                <c:pt idx="9">
                  <c:v>ICONHA</c:v>
                </c:pt>
                <c:pt idx="10">
                  <c:v>SAO JOSE DO CALCADO</c:v>
                </c:pt>
                <c:pt idx="11">
                  <c:v>DIVINO DE SAO LOURENCO</c:v>
                </c:pt>
                <c:pt idx="12">
                  <c:v>SAO ROQUE DO CANAA</c:v>
                </c:pt>
                <c:pt idx="13">
                  <c:v>AGUIA BRANCA</c:v>
                </c:pt>
                <c:pt idx="14">
                  <c:v>CONCEICAO DO CASTELO</c:v>
                </c:pt>
                <c:pt idx="15">
                  <c:v>IBIRACU</c:v>
                </c:pt>
                <c:pt idx="16">
                  <c:v>PRESIDENTE KENNEDY</c:v>
                </c:pt>
                <c:pt idx="17">
                  <c:v>VILA VALERIO</c:v>
                </c:pt>
                <c:pt idx="18">
                  <c:v>MUQUI</c:v>
                </c:pt>
                <c:pt idx="19">
                  <c:v>LARANJA DA TERRA</c:v>
                </c:pt>
                <c:pt idx="20">
                  <c:v>SANTA LEOPOLDINA</c:v>
                </c:pt>
                <c:pt idx="21">
                  <c:v>JERONIMO MONTEIRO</c:v>
                </c:pt>
                <c:pt idx="22">
                  <c:v>APIACA</c:v>
                </c:pt>
                <c:pt idx="23">
                  <c:v>BREJETUBA</c:v>
                </c:pt>
                <c:pt idx="24">
                  <c:v>SAO DOMINGOS DO NORTE</c:v>
                </c:pt>
                <c:pt idx="25">
                  <c:v>BOM JESUS DO NORTE</c:v>
                </c:pt>
                <c:pt idx="26">
                  <c:v>ATILIO VIVACQUA</c:v>
                </c:pt>
                <c:pt idx="27">
                  <c:v>IBITIRAMA</c:v>
                </c:pt>
                <c:pt idx="28">
                  <c:v>ITARANA</c:v>
                </c:pt>
                <c:pt idx="29">
                  <c:v>VILA PAVAO</c:v>
                </c:pt>
                <c:pt idx="30">
                  <c:v>PONTO BELO</c:v>
                </c:pt>
                <c:pt idx="31">
                  <c:v>GOVERNADOR LINDENBERG</c:v>
                </c:pt>
                <c:pt idx="32">
                  <c:v>AGUA DOCE DO NORTE</c:v>
                </c:pt>
                <c:pt idx="33">
                  <c:v>MUCURICI</c:v>
                </c:pt>
                <c:pt idx="34">
                  <c:v>BOA ESPERANCA</c:v>
                </c:pt>
              </c:strCache>
            </c:strRef>
          </c:cat>
          <c:val>
            <c:numRef>
              <c:f>'RANKING POR PORTE'!$K$40:$K$74</c:f>
              <c:numCache>
                <c:formatCode>0.00%</c:formatCode>
                <c:ptCount val="35"/>
                <c:pt idx="0">
                  <c:v>0.25450215805923498</c:v>
                </c:pt>
                <c:pt idx="1">
                  <c:v>0.23807328877621572</c:v>
                </c:pt>
                <c:pt idx="2">
                  <c:v>0.23665594855305466</c:v>
                </c:pt>
                <c:pt idx="3">
                  <c:v>0.2274580879021296</c:v>
                </c:pt>
                <c:pt idx="4">
                  <c:v>0.2156983507835489</c:v>
                </c:pt>
                <c:pt idx="5">
                  <c:v>0.20966828936941018</c:v>
                </c:pt>
                <c:pt idx="6">
                  <c:v>0.20883853441992978</c:v>
                </c:pt>
                <c:pt idx="7">
                  <c:v>0.20253848231163921</c:v>
                </c:pt>
                <c:pt idx="8">
                  <c:v>0.1987324581258488</c:v>
                </c:pt>
                <c:pt idx="9">
                  <c:v>0.19184587205752662</c:v>
                </c:pt>
                <c:pt idx="10">
                  <c:v>0.18868723960172304</c:v>
                </c:pt>
                <c:pt idx="11">
                  <c:v>0.1850079744816587</c:v>
                </c:pt>
                <c:pt idx="12">
                  <c:v>0.18318998038328052</c:v>
                </c:pt>
                <c:pt idx="13">
                  <c:v>0.1756145687741511</c:v>
                </c:pt>
                <c:pt idx="14">
                  <c:v>0.16197646370879321</c:v>
                </c:pt>
                <c:pt idx="15">
                  <c:v>0.16177777777777777</c:v>
                </c:pt>
                <c:pt idx="16">
                  <c:v>0.1488751513606526</c:v>
                </c:pt>
                <c:pt idx="17">
                  <c:v>0.14830314522984372</c:v>
                </c:pt>
                <c:pt idx="18">
                  <c:v>0.14691313277757642</c:v>
                </c:pt>
                <c:pt idx="19">
                  <c:v>0.14040674531374395</c:v>
                </c:pt>
                <c:pt idx="20">
                  <c:v>0.1387697625296038</c:v>
                </c:pt>
                <c:pt idx="21">
                  <c:v>0.1306088637304984</c:v>
                </c:pt>
                <c:pt idx="22">
                  <c:v>0.12613649441822994</c:v>
                </c:pt>
                <c:pt idx="23">
                  <c:v>0.12525840287879947</c:v>
                </c:pt>
                <c:pt idx="24">
                  <c:v>0.12481857764876633</c:v>
                </c:pt>
                <c:pt idx="25">
                  <c:v>0.1152390780873753</c:v>
                </c:pt>
                <c:pt idx="26">
                  <c:v>0.1109002392936711</c:v>
                </c:pt>
                <c:pt idx="27">
                  <c:v>0.10968563314073058</c:v>
                </c:pt>
                <c:pt idx="28">
                  <c:v>0.10626742991340085</c:v>
                </c:pt>
                <c:pt idx="29">
                  <c:v>8.8888888888888892E-2</c:v>
                </c:pt>
                <c:pt idx="30">
                  <c:v>7.407407407407407E-2</c:v>
                </c:pt>
                <c:pt idx="31">
                  <c:v>7.1502016926362419E-2</c:v>
                </c:pt>
                <c:pt idx="32">
                  <c:v>5.4354012521343198E-2</c:v>
                </c:pt>
                <c:pt idx="33">
                  <c:v>2.1126760563380281E-2</c:v>
                </c:pt>
                <c:pt idx="34">
                  <c:v>3.6227196273774099E-3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431133600"/>
        <c:axId val="431136864"/>
      </c:barChart>
      <c:lineChart>
        <c:grouping val="standard"/>
        <c:varyColors val="0"/>
        <c:ser>
          <c:idx val="1"/>
          <c:order val="1"/>
          <c:tx>
            <c:strRef>
              <c:f>'RANKING POR PORTE'!$L$39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PORTE'!$J$40:$J$74</c:f>
              <c:strCache>
                <c:ptCount val="35"/>
                <c:pt idx="0">
                  <c:v>RIO NOVO DO SUL</c:v>
                </c:pt>
                <c:pt idx="1">
                  <c:v>ALFREDO CHAVES</c:v>
                </c:pt>
                <c:pt idx="2">
                  <c:v>MANTENOPOLIS</c:v>
                </c:pt>
                <c:pt idx="3">
                  <c:v>JOAO NEIVA</c:v>
                </c:pt>
                <c:pt idx="4">
                  <c:v>IRUPI</c:v>
                </c:pt>
                <c:pt idx="5">
                  <c:v>ALTO RIO NOVO</c:v>
                </c:pt>
                <c:pt idx="6">
                  <c:v>MARILANDIA</c:v>
                </c:pt>
                <c:pt idx="7">
                  <c:v>DORES DO RIO PRETO</c:v>
                </c:pt>
                <c:pt idx="8">
                  <c:v>ITAGUACU</c:v>
                </c:pt>
                <c:pt idx="9">
                  <c:v>ICONHA</c:v>
                </c:pt>
                <c:pt idx="10">
                  <c:v>SAO JOSE DO CALCADO</c:v>
                </c:pt>
                <c:pt idx="11">
                  <c:v>DIVINO DE SAO LOURENCO</c:v>
                </c:pt>
                <c:pt idx="12">
                  <c:v>SAO ROQUE DO CANAA</c:v>
                </c:pt>
                <c:pt idx="13">
                  <c:v>AGUIA BRANCA</c:v>
                </c:pt>
                <c:pt idx="14">
                  <c:v>CONCEICAO DO CASTELO</c:v>
                </c:pt>
                <c:pt idx="15">
                  <c:v>IBIRACU</c:v>
                </c:pt>
                <c:pt idx="16">
                  <c:v>PRESIDENTE KENNEDY</c:v>
                </c:pt>
                <c:pt idx="17">
                  <c:v>VILA VALERIO</c:v>
                </c:pt>
                <c:pt idx="18">
                  <c:v>MUQUI</c:v>
                </c:pt>
                <c:pt idx="19">
                  <c:v>LARANJA DA TERRA</c:v>
                </c:pt>
                <c:pt idx="20">
                  <c:v>SANTA LEOPOLDINA</c:v>
                </c:pt>
                <c:pt idx="21">
                  <c:v>JERONIMO MONTEIRO</c:v>
                </c:pt>
                <c:pt idx="22">
                  <c:v>APIACA</c:v>
                </c:pt>
                <c:pt idx="23">
                  <c:v>BREJETUBA</c:v>
                </c:pt>
                <c:pt idx="24">
                  <c:v>SAO DOMINGOS DO NORTE</c:v>
                </c:pt>
                <c:pt idx="25">
                  <c:v>BOM JESUS DO NORTE</c:v>
                </c:pt>
                <c:pt idx="26">
                  <c:v>ATILIO VIVACQUA</c:v>
                </c:pt>
                <c:pt idx="27">
                  <c:v>IBITIRAMA</c:v>
                </c:pt>
                <c:pt idx="28">
                  <c:v>ITARANA</c:v>
                </c:pt>
                <c:pt idx="29">
                  <c:v>VILA PAVAO</c:v>
                </c:pt>
                <c:pt idx="30">
                  <c:v>PONTO BELO</c:v>
                </c:pt>
                <c:pt idx="31">
                  <c:v>GOVERNADOR LINDENBERG</c:v>
                </c:pt>
                <c:pt idx="32">
                  <c:v>AGUA DOCE DO NORTE</c:v>
                </c:pt>
                <c:pt idx="33">
                  <c:v>MUCURICI</c:v>
                </c:pt>
                <c:pt idx="34">
                  <c:v>BOA ESPERANCA</c:v>
                </c:pt>
              </c:strCache>
            </c:strRef>
          </c:cat>
          <c:val>
            <c:numRef>
              <c:f>'RANKING POR PORTE'!$L$40:$L$74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134688"/>
        <c:axId val="431137952"/>
      </c:lineChart>
      <c:catAx>
        <c:axId val="43113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1136864"/>
        <c:crosses val="autoZero"/>
        <c:auto val="1"/>
        <c:lblAlgn val="ctr"/>
        <c:lblOffset val="100"/>
        <c:noMultiLvlLbl val="0"/>
      </c:catAx>
      <c:valAx>
        <c:axId val="43113686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31133600"/>
        <c:crosses val="autoZero"/>
        <c:crossBetween val="between"/>
      </c:valAx>
      <c:valAx>
        <c:axId val="43113795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1134688"/>
        <c:crosses val="max"/>
        <c:crossBetween val="between"/>
      </c:valAx>
      <c:catAx>
        <c:axId val="43113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1137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071FDB-8891-4951-8431-161CB2365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28576</xdr:rowOff>
    </xdr:from>
    <xdr:to>
      <xdr:col>5</xdr:col>
      <xdr:colOff>19051</xdr:colOff>
      <xdr:row>17</xdr:row>
      <xdr:rowOff>104776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38100</xdr:rowOff>
    </xdr:from>
    <xdr:to>
      <xdr:col>11</xdr:col>
      <xdr:colOff>15240</xdr:colOff>
      <xdr:row>17</xdr:row>
      <xdr:rowOff>104776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19050</xdr:colOff>
      <xdr:row>35</xdr:row>
      <xdr:rowOff>66675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161924</xdr:rowOff>
    </xdr:from>
    <xdr:to>
      <xdr:col>11</xdr:col>
      <xdr:colOff>15240</xdr:colOff>
      <xdr:row>35</xdr:row>
      <xdr:rowOff>76199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66FF"/>
  </sheetPr>
  <dimension ref="A19:V119"/>
  <sheetViews>
    <sheetView showGridLines="0" tabSelected="1" zoomScaleNormal="100" workbookViewId="0">
      <selection activeCell="E23" sqref="E23"/>
    </sheetView>
  </sheetViews>
  <sheetFormatPr defaultRowHeight="14.4" x14ac:dyDescent="0.3"/>
  <cols>
    <col min="1" max="1" width="9.6640625" bestFit="1" customWidth="1"/>
    <col min="2" max="2" width="16.6640625" bestFit="1" customWidth="1"/>
    <col min="3" max="14" width="10.109375" customWidth="1"/>
    <col min="15" max="15" width="4.88671875" customWidth="1"/>
    <col min="16" max="16" width="19.109375" bestFit="1" customWidth="1"/>
  </cols>
  <sheetData>
    <row r="19" spans="1:22" x14ac:dyDescent="0.3">
      <c r="I19" s="8"/>
    </row>
    <row r="20" spans="1:22" ht="27.75" customHeight="1" x14ac:dyDescent="0.3">
      <c r="A20" s="74" t="s">
        <v>185</v>
      </c>
      <c r="B20" s="74" t="s">
        <v>82</v>
      </c>
      <c r="C20" s="80" t="s">
        <v>79</v>
      </c>
      <c r="D20" s="80"/>
      <c r="E20" s="80"/>
      <c r="F20" s="81" t="s">
        <v>81</v>
      </c>
      <c r="G20" s="81"/>
      <c r="H20" s="81"/>
      <c r="I20" s="79" t="s">
        <v>80</v>
      </c>
      <c r="J20" s="79"/>
      <c r="K20" s="79"/>
      <c r="L20" s="78" t="s">
        <v>86</v>
      </c>
      <c r="M20" s="78"/>
      <c r="N20" s="78"/>
      <c r="P20" s="71" t="s">
        <v>183</v>
      </c>
      <c r="Q20" s="72"/>
      <c r="R20" s="72"/>
      <c r="S20" s="73"/>
    </row>
    <row r="21" spans="1:22" ht="20.399999999999999" x14ac:dyDescent="0.3">
      <c r="A21" s="74"/>
      <c r="B21" s="74"/>
      <c r="C21" s="37" t="s">
        <v>85</v>
      </c>
      <c r="D21" s="37" t="s">
        <v>83</v>
      </c>
      <c r="E21" s="37" t="s">
        <v>84</v>
      </c>
      <c r="F21" s="4" t="s">
        <v>85</v>
      </c>
      <c r="G21" s="4" t="s">
        <v>83</v>
      </c>
      <c r="H21" s="4" t="s">
        <v>84</v>
      </c>
      <c r="I21" s="39" t="s">
        <v>85</v>
      </c>
      <c r="J21" s="39" t="s">
        <v>83</v>
      </c>
      <c r="K21" s="39" t="s">
        <v>84</v>
      </c>
      <c r="L21" s="7" t="s">
        <v>85</v>
      </c>
      <c r="M21" s="7" t="s">
        <v>83</v>
      </c>
      <c r="N21" s="7" t="s">
        <v>84</v>
      </c>
      <c r="P21" s="3" t="s">
        <v>82</v>
      </c>
      <c r="Q21" s="36" t="s">
        <v>186</v>
      </c>
      <c r="R21" s="36" t="s">
        <v>187</v>
      </c>
      <c r="S21" s="36" t="s">
        <v>184</v>
      </c>
    </row>
    <row r="22" spans="1:22" x14ac:dyDescent="0.3">
      <c r="A22" s="1" t="s">
        <v>189</v>
      </c>
      <c r="B22" s="1" t="s">
        <v>22</v>
      </c>
      <c r="C22" s="2">
        <v>2668</v>
      </c>
      <c r="D22" s="2">
        <v>292</v>
      </c>
      <c r="E22" s="30">
        <v>0.10944527736131934</v>
      </c>
      <c r="F22" s="2">
        <v>307.5</v>
      </c>
      <c r="G22" s="2">
        <v>88</v>
      </c>
      <c r="H22" s="32">
        <v>0.2861788617886179</v>
      </c>
      <c r="I22" s="2">
        <v>6289</v>
      </c>
      <c r="J22" s="2">
        <v>746</v>
      </c>
      <c r="K22" s="40">
        <v>0.11861981237080617</v>
      </c>
      <c r="L22" s="2">
        <v>9264.5</v>
      </c>
      <c r="M22" s="2">
        <v>1126</v>
      </c>
      <c r="N22" s="29">
        <v>0.12153920880781478</v>
      </c>
      <c r="P22" s="1" t="s">
        <v>22</v>
      </c>
      <c r="Q22" s="2">
        <v>1126</v>
      </c>
      <c r="R22" s="2">
        <v>0</v>
      </c>
      <c r="S22" s="2">
        <v>1126</v>
      </c>
      <c r="V22" t="s">
        <v>203</v>
      </c>
    </row>
    <row r="23" spans="1:22" x14ac:dyDescent="0.3">
      <c r="A23" s="1" t="s">
        <v>190</v>
      </c>
      <c r="B23" s="1" t="s">
        <v>77</v>
      </c>
      <c r="C23" s="2">
        <v>913.5</v>
      </c>
      <c r="D23" s="2">
        <v>66</v>
      </c>
      <c r="E23" s="30">
        <v>7.2249589490968796E-2</v>
      </c>
      <c r="F23" s="2">
        <v>121.5</v>
      </c>
      <c r="G23" s="2">
        <v>11</v>
      </c>
      <c r="H23" s="32">
        <v>9.0534979423868317E-2</v>
      </c>
      <c r="I23" s="2">
        <v>2479</v>
      </c>
      <c r="J23" s="2">
        <v>114</v>
      </c>
      <c r="K23" s="40">
        <v>4.5986284792254944E-2</v>
      </c>
      <c r="L23" s="2">
        <v>3514</v>
      </c>
      <c r="M23" s="2">
        <v>191</v>
      </c>
      <c r="N23" s="29">
        <v>5.4354012521343198E-2</v>
      </c>
      <c r="P23" s="1" t="s">
        <v>77</v>
      </c>
      <c r="Q23" s="2">
        <v>191</v>
      </c>
      <c r="R23" s="2">
        <v>0</v>
      </c>
      <c r="S23" s="2">
        <v>191</v>
      </c>
    </row>
    <row r="24" spans="1:22" x14ac:dyDescent="0.3">
      <c r="A24" s="1" t="s">
        <v>191</v>
      </c>
      <c r="B24" s="1" t="s">
        <v>55</v>
      </c>
      <c r="C24" s="2">
        <v>1054</v>
      </c>
      <c r="D24" s="2">
        <v>112</v>
      </c>
      <c r="E24" s="30">
        <v>0.10626185958254269</v>
      </c>
      <c r="F24" s="2">
        <v>117.75</v>
      </c>
      <c r="G24" s="2">
        <v>32</v>
      </c>
      <c r="H24" s="32">
        <v>0.27176220806794055</v>
      </c>
      <c r="I24" s="2">
        <v>1869</v>
      </c>
      <c r="J24" s="2">
        <v>390</v>
      </c>
      <c r="K24" s="40">
        <v>0.2086677367576244</v>
      </c>
      <c r="L24" s="2">
        <v>3040.75</v>
      </c>
      <c r="M24" s="2">
        <v>534</v>
      </c>
      <c r="N24" s="29">
        <v>0.1756145687741511</v>
      </c>
      <c r="P24" s="1" t="s">
        <v>55</v>
      </c>
      <c r="Q24" s="2">
        <v>534</v>
      </c>
      <c r="R24" s="2">
        <v>0</v>
      </c>
      <c r="S24" s="2">
        <v>534</v>
      </c>
    </row>
    <row r="25" spans="1:22" x14ac:dyDescent="0.3">
      <c r="A25" s="1" t="s">
        <v>192</v>
      </c>
      <c r="B25" s="1" t="s">
        <v>12</v>
      </c>
      <c r="C25" s="2">
        <v>2386.5</v>
      </c>
      <c r="D25" s="2">
        <v>367</v>
      </c>
      <c r="E25" s="30">
        <v>0.15378168866540959</v>
      </c>
      <c r="F25" s="2">
        <v>264.75</v>
      </c>
      <c r="G25" s="2">
        <v>79</v>
      </c>
      <c r="H25" s="32">
        <v>0.29839471199244572</v>
      </c>
      <c r="I25" s="2">
        <v>6264</v>
      </c>
      <c r="J25" s="2">
        <v>1596</v>
      </c>
      <c r="K25" s="40">
        <v>0.25478927203065133</v>
      </c>
      <c r="L25" s="2">
        <v>8915.25</v>
      </c>
      <c r="M25" s="2">
        <v>2042</v>
      </c>
      <c r="N25" s="29">
        <v>0.2290457362384678</v>
      </c>
      <c r="P25" s="1" t="s">
        <v>12</v>
      </c>
      <c r="Q25" s="2">
        <v>2042</v>
      </c>
      <c r="R25" s="2">
        <v>0</v>
      </c>
      <c r="S25" s="2">
        <v>2042</v>
      </c>
    </row>
    <row r="26" spans="1:22" x14ac:dyDescent="0.3">
      <c r="A26" s="1" t="s">
        <v>192</v>
      </c>
      <c r="B26" s="1" t="s">
        <v>49</v>
      </c>
      <c r="C26" s="2">
        <v>1018</v>
      </c>
      <c r="D26" s="2">
        <v>167</v>
      </c>
      <c r="E26" s="30">
        <v>0.16404715127701375</v>
      </c>
      <c r="F26" s="2">
        <v>120</v>
      </c>
      <c r="G26" s="2">
        <v>36</v>
      </c>
      <c r="H26" s="32">
        <v>0.3</v>
      </c>
      <c r="I26" s="2">
        <v>3201</v>
      </c>
      <c r="J26" s="2">
        <v>830</v>
      </c>
      <c r="K26" s="40">
        <v>0.25929397063417681</v>
      </c>
      <c r="L26" s="2">
        <v>4339</v>
      </c>
      <c r="M26" s="2">
        <v>1033</v>
      </c>
      <c r="N26" s="29">
        <v>0.23807328877621572</v>
      </c>
      <c r="P26" s="1" t="s">
        <v>49</v>
      </c>
      <c r="Q26" s="2">
        <v>1033</v>
      </c>
      <c r="R26" s="2">
        <v>0</v>
      </c>
      <c r="S26" s="2">
        <v>1033</v>
      </c>
    </row>
    <row r="27" spans="1:22" x14ac:dyDescent="0.3">
      <c r="A27" s="1" t="s">
        <v>191</v>
      </c>
      <c r="B27" s="1" t="s">
        <v>41</v>
      </c>
      <c r="C27" s="2">
        <v>631.5</v>
      </c>
      <c r="D27" s="2">
        <v>150</v>
      </c>
      <c r="E27" s="30">
        <v>0.23752969121140141</v>
      </c>
      <c r="F27" s="2">
        <v>69.75</v>
      </c>
      <c r="G27" s="2">
        <v>27</v>
      </c>
      <c r="H27" s="32">
        <v>0.38709677419354838</v>
      </c>
      <c r="I27" s="2">
        <v>1507</v>
      </c>
      <c r="J27" s="2">
        <v>286</v>
      </c>
      <c r="K27" s="40">
        <v>0.18978102189781021</v>
      </c>
      <c r="L27" s="2">
        <v>2208.25</v>
      </c>
      <c r="M27" s="2">
        <v>463</v>
      </c>
      <c r="N27" s="29">
        <v>0.20966828936941018</v>
      </c>
      <c r="P27" s="1" t="s">
        <v>41</v>
      </c>
      <c r="Q27" s="2">
        <v>463</v>
      </c>
      <c r="R27" s="2">
        <v>0</v>
      </c>
      <c r="S27" s="2">
        <v>463</v>
      </c>
    </row>
    <row r="28" spans="1:22" x14ac:dyDescent="0.3">
      <c r="A28" s="1" t="s">
        <v>192</v>
      </c>
      <c r="B28" s="1" t="s">
        <v>6</v>
      </c>
      <c r="C28" s="2">
        <v>2778.5</v>
      </c>
      <c r="D28" s="2">
        <v>316</v>
      </c>
      <c r="E28" s="30">
        <v>0.11373043008817707</v>
      </c>
      <c r="F28" s="2">
        <v>285.75</v>
      </c>
      <c r="G28" s="2">
        <v>65</v>
      </c>
      <c r="H28" s="32">
        <v>0.22747156605424321</v>
      </c>
      <c r="I28" s="2">
        <v>5527</v>
      </c>
      <c r="J28" s="2">
        <v>1429</v>
      </c>
      <c r="K28" s="40">
        <v>0.25854894155961644</v>
      </c>
      <c r="L28" s="2">
        <v>8591.25</v>
      </c>
      <c r="M28" s="2">
        <v>1810</v>
      </c>
      <c r="N28" s="29">
        <v>0.2106794703913866</v>
      </c>
      <c r="P28" s="1" t="s">
        <v>6</v>
      </c>
      <c r="Q28" s="2">
        <v>1810</v>
      </c>
      <c r="R28" s="2">
        <v>39</v>
      </c>
      <c r="S28" s="2">
        <v>1849</v>
      </c>
    </row>
    <row r="29" spans="1:22" x14ac:dyDescent="0.3">
      <c r="A29" s="1" t="s">
        <v>192</v>
      </c>
      <c r="B29" s="1" t="s">
        <v>10</v>
      </c>
      <c r="C29" s="2">
        <v>527.5</v>
      </c>
      <c r="D29" s="2">
        <v>53</v>
      </c>
      <c r="E29" s="30">
        <v>0.1004739336492891</v>
      </c>
      <c r="F29" s="2">
        <v>48.75</v>
      </c>
      <c r="G29" s="2">
        <v>5</v>
      </c>
      <c r="H29" s="32">
        <v>0.10256410256410256</v>
      </c>
      <c r="I29" s="2">
        <v>1596</v>
      </c>
      <c r="J29" s="2">
        <v>216</v>
      </c>
      <c r="K29" s="40">
        <v>0.13533834586466165</v>
      </c>
      <c r="L29" s="2">
        <v>2172.25</v>
      </c>
      <c r="M29" s="2">
        <v>274</v>
      </c>
      <c r="N29" s="29">
        <v>0.12613649441822994</v>
      </c>
      <c r="P29" s="1" t="s">
        <v>10</v>
      </c>
      <c r="Q29" s="2">
        <v>274</v>
      </c>
      <c r="R29" s="2">
        <v>0</v>
      </c>
      <c r="S29" s="2">
        <v>274</v>
      </c>
    </row>
    <row r="30" spans="1:22" x14ac:dyDescent="0.3">
      <c r="A30" s="1" t="s">
        <v>189</v>
      </c>
      <c r="B30" s="1" t="s">
        <v>26</v>
      </c>
      <c r="C30" s="2">
        <v>9881</v>
      </c>
      <c r="D30" s="2">
        <v>1362</v>
      </c>
      <c r="E30" s="30">
        <v>0.13784029956482138</v>
      </c>
      <c r="F30" s="2">
        <v>1131</v>
      </c>
      <c r="G30" s="2">
        <v>199</v>
      </c>
      <c r="H30" s="32">
        <v>0.17595048629531387</v>
      </c>
      <c r="I30" s="2">
        <v>14177</v>
      </c>
      <c r="J30" s="2">
        <v>2148</v>
      </c>
      <c r="K30" s="40">
        <v>0.15151301403682021</v>
      </c>
      <c r="L30" s="2">
        <v>25189</v>
      </c>
      <c r="M30" s="2">
        <v>3709</v>
      </c>
      <c r="N30" s="29">
        <v>0.14724681408551352</v>
      </c>
      <c r="P30" s="1" t="s">
        <v>26</v>
      </c>
      <c r="Q30" s="2">
        <v>3709</v>
      </c>
      <c r="R30" s="2">
        <v>0</v>
      </c>
      <c r="S30" s="2">
        <v>3709</v>
      </c>
    </row>
    <row r="31" spans="1:22" x14ac:dyDescent="0.3">
      <c r="A31" s="1" t="s">
        <v>192</v>
      </c>
      <c r="B31" s="1" t="s">
        <v>20</v>
      </c>
      <c r="C31" s="2">
        <v>1001.5</v>
      </c>
      <c r="D31" s="2">
        <v>124</v>
      </c>
      <c r="E31" s="30">
        <v>0.1238142785821268</v>
      </c>
      <c r="F31" s="2">
        <v>107.25</v>
      </c>
      <c r="G31" s="2">
        <v>22</v>
      </c>
      <c r="H31" s="32">
        <v>0.20512820512820512</v>
      </c>
      <c r="I31" s="2">
        <v>1921</v>
      </c>
      <c r="J31" s="2">
        <v>190</v>
      </c>
      <c r="K31" s="40">
        <v>9.8906819364914106E-2</v>
      </c>
      <c r="L31" s="2">
        <v>3029.75</v>
      </c>
      <c r="M31" s="2">
        <v>336</v>
      </c>
      <c r="N31" s="29">
        <v>0.1109002392936711</v>
      </c>
      <c r="P31" s="1" t="s">
        <v>20</v>
      </c>
      <c r="Q31" s="2">
        <v>336</v>
      </c>
      <c r="R31" s="2">
        <v>0</v>
      </c>
      <c r="S31" s="2">
        <v>336</v>
      </c>
    </row>
    <row r="32" spans="1:22" x14ac:dyDescent="0.3">
      <c r="A32" s="1" t="s">
        <v>191</v>
      </c>
      <c r="B32" s="1" t="s">
        <v>60</v>
      </c>
      <c r="C32" s="2">
        <v>2803.5</v>
      </c>
      <c r="D32" s="2">
        <v>148</v>
      </c>
      <c r="E32" s="30">
        <v>5.2791153914749422E-2</v>
      </c>
      <c r="F32" s="2">
        <v>287.25</v>
      </c>
      <c r="G32" s="2">
        <v>32</v>
      </c>
      <c r="H32" s="32">
        <v>0.1114012184508268</v>
      </c>
      <c r="I32" s="2">
        <v>6113</v>
      </c>
      <c r="J32" s="2">
        <v>547</v>
      </c>
      <c r="K32" s="40">
        <v>8.9481433011614597E-2</v>
      </c>
      <c r="L32" s="2">
        <v>9203.75</v>
      </c>
      <c r="M32" s="2">
        <v>727</v>
      </c>
      <c r="N32" s="29">
        <v>7.8989542306125218E-2</v>
      </c>
      <c r="P32" s="1" t="s">
        <v>60</v>
      </c>
      <c r="Q32" s="2">
        <v>727</v>
      </c>
      <c r="R32" s="2">
        <v>0</v>
      </c>
      <c r="S32" s="2">
        <v>727</v>
      </c>
    </row>
    <row r="33" spans="1:19" x14ac:dyDescent="0.3">
      <c r="A33" s="1" t="s">
        <v>190</v>
      </c>
      <c r="B33" s="1" t="s">
        <v>64</v>
      </c>
      <c r="C33" s="2">
        <v>4003.5</v>
      </c>
      <c r="D33" s="2">
        <v>207</v>
      </c>
      <c r="E33" s="30">
        <v>5.1704758336455603E-2</v>
      </c>
      <c r="F33" s="2">
        <v>428.25</v>
      </c>
      <c r="G33" s="2">
        <v>58</v>
      </c>
      <c r="H33" s="32">
        <v>0.13543490951546994</v>
      </c>
      <c r="I33" s="2">
        <v>7753</v>
      </c>
      <c r="J33" s="2">
        <v>611</v>
      </c>
      <c r="K33" s="40">
        <v>7.8808203276151165E-2</v>
      </c>
      <c r="L33" s="2">
        <v>12184.75</v>
      </c>
      <c r="M33" s="2">
        <v>876</v>
      </c>
      <c r="N33" s="29">
        <v>7.1893145119924493E-2</v>
      </c>
      <c r="P33" s="1" t="s">
        <v>64</v>
      </c>
      <c r="Q33" s="2">
        <v>876</v>
      </c>
      <c r="R33" s="2">
        <v>0</v>
      </c>
      <c r="S33" s="2">
        <v>876</v>
      </c>
    </row>
    <row r="34" spans="1:19" x14ac:dyDescent="0.3">
      <c r="A34" s="1" t="s">
        <v>190</v>
      </c>
      <c r="B34" s="1" t="s">
        <v>52</v>
      </c>
      <c r="C34" s="2">
        <v>1270</v>
      </c>
      <c r="D34" s="2">
        <v>0</v>
      </c>
      <c r="E34" s="30">
        <v>0</v>
      </c>
      <c r="F34" s="2">
        <v>160.5</v>
      </c>
      <c r="G34" s="2">
        <v>11</v>
      </c>
      <c r="H34" s="32">
        <v>6.8535825545171333E-2</v>
      </c>
      <c r="I34" s="2">
        <v>2434</v>
      </c>
      <c r="J34" s="2">
        <v>3</v>
      </c>
      <c r="K34" s="40">
        <v>1.2325390304026294E-3</v>
      </c>
      <c r="L34" s="2">
        <v>3864.5</v>
      </c>
      <c r="M34" s="2">
        <v>14</v>
      </c>
      <c r="N34" s="29">
        <v>3.6227196273774099E-3</v>
      </c>
      <c r="P34" s="1" t="s">
        <v>52</v>
      </c>
      <c r="Q34" s="2">
        <v>14</v>
      </c>
      <c r="R34" s="2">
        <v>0</v>
      </c>
      <c r="S34" s="2">
        <v>14</v>
      </c>
    </row>
    <row r="35" spans="1:19" x14ac:dyDescent="0.3">
      <c r="A35" s="1" t="s">
        <v>192</v>
      </c>
      <c r="B35" s="1" t="s">
        <v>32</v>
      </c>
      <c r="C35" s="2">
        <v>785</v>
      </c>
      <c r="D35" s="2">
        <v>106</v>
      </c>
      <c r="E35" s="30">
        <v>0.13503184713375796</v>
      </c>
      <c r="F35" s="2">
        <v>60</v>
      </c>
      <c r="G35" s="2">
        <v>12</v>
      </c>
      <c r="H35" s="32">
        <v>0.2</v>
      </c>
      <c r="I35" s="2">
        <v>2062</v>
      </c>
      <c r="J35" s="2">
        <v>217</v>
      </c>
      <c r="K35" s="40">
        <v>0.1052376333656644</v>
      </c>
      <c r="L35" s="2">
        <v>2907</v>
      </c>
      <c r="M35" s="2">
        <v>335</v>
      </c>
      <c r="N35" s="29">
        <v>0.1152390780873753</v>
      </c>
      <c r="P35" s="1" t="s">
        <v>32</v>
      </c>
      <c r="Q35" s="2">
        <v>335</v>
      </c>
      <c r="R35" s="2">
        <v>0</v>
      </c>
      <c r="S35" s="2">
        <v>335</v>
      </c>
    </row>
    <row r="36" spans="1:19" x14ac:dyDescent="0.3">
      <c r="A36" s="1" t="s">
        <v>189</v>
      </c>
      <c r="B36" s="1" t="s">
        <v>28</v>
      </c>
      <c r="C36" s="2">
        <v>1361.5</v>
      </c>
      <c r="D36" s="2">
        <v>164</v>
      </c>
      <c r="E36" s="30">
        <v>0.12045538009548293</v>
      </c>
      <c r="F36" s="2">
        <v>153.75</v>
      </c>
      <c r="G36" s="2">
        <v>30</v>
      </c>
      <c r="H36" s="32">
        <v>0.1951219512195122</v>
      </c>
      <c r="I36" s="2">
        <v>1750</v>
      </c>
      <c r="J36" s="2">
        <v>215</v>
      </c>
      <c r="K36" s="40">
        <v>0.12285714285714286</v>
      </c>
      <c r="L36" s="2">
        <v>3265.25</v>
      </c>
      <c r="M36" s="2">
        <v>409</v>
      </c>
      <c r="N36" s="29">
        <v>0.12525840287879947</v>
      </c>
      <c r="P36" s="1" t="s">
        <v>28</v>
      </c>
      <c r="Q36" s="2">
        <v>409</v>
      </c>
      <c r="R36" s="2">
        <v>0</v>
      </c>
      <c r="S36" s="2">
        <v>409</v>
      </c>
    </row>
    <row r="37" spans="1:19" x14ac:dyDescent="0.3">
      <c r="A37" s="1" t="s">
        <v>192</v>
      </c>
      <c r="B37" s="1" t="s">
        <v>8</v>
      </c>
      <c r="C37" s="2">
        <v>16170.5</v>
      </c>
      <c r="D37" s="2">
        <v>1223</v>
      </c>
      <c r="E37" s="30">
        <v>7.5631551281654871E-2</v>
      </c>
      <c r="F37" s="2">
        <v>1847.25</v>
      </c>
      <c r="G37" s="2">
        <v>221</v>
      </c>
      <c r="H37" s="32">
        <v>0.11963729868723778</v>
      </c>
      <c r="I37" s="2">
        <v>35579</v>
      </c>
      <c r="J37" s="2">
        <v>4176</v>
      </c>
      <c r="K37" s="40">
        <v>0.11737260743697124</v>
      </c>
      <c r="L37" s="2">
        <v>53596.75</v>
      </c>
      <c r="M37" s="2">
        <v>5620</v>
      </c>
      <c r="N37" s="29">
        <v>0.104857104208744</v>
      </c>
      <c r="P37" s="1" t="s">
        <v>8</v>
      </c>
      <c r="Q37" s="2">
        <v>5620</v>
      </c>
      <c r="R37" s="2">
        <v>0</v>
      </c>
      <c r="S37" s="2">
        <v>5620</v>
      </c>
    </row>
    <row r="38" spans="1:19" x14ac:dyDescent="0.3">
      <c r="A38" s="1" t="s">
        <v>189</v>
      </c>
      <c r="B38" s="1" t="s">
        <v>18</v>
      </c>
      <c r="C38" s="2">
        <v>33304</v>
      </c>
      <c r="D38" s="2">
        <v>2422</v>
      </c>
      <c r="E38" s="30">
        <v>7.2723997117463371E-2</v>
      </c>
      <c r="F38" s="2">
        <v>3720</v>
      </c>
      <c r="G38" s="2">
        <v>536</v>
      </c>
      <c r="H38" s="32">
        <v>0.14408602150537633</v>
      </c>
      <c r="I38" s="2">
        <v>58247</v>
      </c>
      <c r="J38" s="2">
        <v>7953</v>
      </c>
      <c r="K38" s="40">
        <v>0.13653922090408091</v>
      </c>
      <c r="L38" s="2">
        <v>95271</v>
      </c>
      <c r="M38" s="2">
        <v>10911</v>
      </c>
      <c r="N38" s="29">
        <v>0.11452593129073906</v>
      </c>
      <c r="P38" s="1" t="s">
        <v>18</v>
      </c>
      <c r="Q38" s="2">
        <v>10911</v>
      </c>
      <c r="R38" s="2">
        <v>0</v>
      </c>
      <c r="S38" s="2">
        <v>10911</v>
      </c>
    </row>
    <row r="39" spans="1:19" x14ac:dyDescent="0.3">
      <c r="A39" s="1" t="s">
        <v>192</v>
      </c>
      <c r="B39" s="1" t="s">
        <v>37</v>
      </c>
      <c r="C39" s="2">
        <v>3061.5</v>
      </c>
      <c r="D39" s="2">
        <v>280</v>
      </c>
      <c r="E39" s="30">
        <v>9.1458435407479999E-2</v>
      </c>
      <c r="F39" s="2">
        <v>342.75</v>
      </c>
      <c r="G39" s="2">
        <v>50</v>
      </c>
      <c r="H39" s="32">
        <v>0.14587892049598833</v>
      </c>
      <c r="I39" s="2">
        <v>7711</v>
      </c>
      <c r="J39" s="2">
        <v>1188</v>
      </c>
      <c r="K39" s="40">
        <v>0.15406562054208273</v>
      </c>
      <c r="L39" s="2">
        <v>11115.25</v>
      </c>
      <c r="M39" s="2">
        <v>1518</v>
      </c>
      <c r="N39" s="29">
        <v>0.13656912799982007</v>
      </c>
      <c r="P39" s="1" t="s">
        <v>37</v>
      </c>
      <c r="Q39" s="2">
        <v>1518</v>
      </c>
      <c r="R39" s="2">
        <v>0</v>
      </c>
      <c r="S39" s="2">
        <v>1518</v>
      </c>
    </row>
    <row r="40" spans="1:19" x14ac:dyDescent="0.3">
      <c r="A40" s="1" t="s">
        <v>191</v>
      </c>
      <c r="B40" s="1" t="s">
        <v>23</v>
      </c>
      <c r="C40" s="2">
        <v>10397.5</v>
      </c>
      <c r="D40" s="2">
        <v>733</v>
      </c>
      <c r="E40" s="30">
        <v>7.0497715797066596E-2</v>
      </c>
      <c r="F40" s="2">
        <v>1190.25</v>
      </c>
      <c r="G40" s="2">
        <v>188</v>
      </c>
      <c r="H40" s="32">
        <v>0.15795001050199539</v>
      </c>
      <c r="I40" s="2">
        <v>23196</v>
      </c>
      <c r="J40" s="2">
        <v>3063</v>
      </c>
      <c r="K40" s="40">
        <v>0.13204862907397827</v>
      </c>
      <c r="L40" s="2">
        <v>34783.75</v>
      </c>
      <c r="M40" s="2">
        <v>3984</v>
      </c>
      <c r="N40" s="29">
        <v>0.1145362417795666</v>
      </c>
      <c r="P40" s="1" t="s">
        <v>23</v>
      </c>
      <c r="Q40" s="2">
        <v>3984</v>
      </c>
      <c r="R40" s="2">
        <v>0</v>
      </c>
      <c r="S40" s="2">
        <v>3984</v>
      </c>
    </row>
    <row r="41" spans="1:19" x14ac:dyDescent="0.3">
      <c r="A41" s="1" t="s">
        <v>190</v>
      </c>
      <c r="B41" s="1" t="s">
        <v>39</v>
      </c>
      <c r="C41" s="2">
        <v>2657.5</v>
      </c>
      <c r="D41" s="2">
        <v>318</v>
      </c>
      <c r="E41" s="30">
        <v>0.11966133584195672</v>
      </c>
      <c r="F41" s="2">
        <v>296.25</v>
      </c>
      <c r="G41" s="2">
        <v>72</v>
      </c>
      <c r="H41" s="32">
        <v>0.24303797468354429</v>
      </c>
      <c r="I41" s="2">
        <v>4822</v>
      </c>
      <c r="J41" s="2">
        <v>610</v>
      </c>
      <c r="K41" s="40">
        <v>0.12650352550808794</v>
      </c>
      <c r="L41" s="2">
        <v>7775.75</v>
      </c>
      <c r="M41" s="2">
        <v>1000</v>
      </c>
      <c r="N41" s="29">
        <v>0.12860495772112016</v>
      </c>
      <c r="P41" s="1" t="s">
        <v>39</v>
      </c>
      <c r="Q41" s="2">
        <v>1000</v>
      </c>
      <c r="R41" s="2">
        <v>0</v>
      </c>
      <c r="S41" s="2">
        <v>1000</v>
      </c>
    </row>
    <row r="42" spans="1:19" x14ac:dyDescent="0.3">
      <c r="A42" s="1" t="s">
        <v>189</v>
      </c>
      <c r="B42" s="1" t="s">
        <v>30</v>
      </c>
      <c r="C42" s="2">
        <v>1053.5</v>
      </c>
      <c r="D42" s="2">
        <v>133</v>
      </c>
      <c r="E42" s="30">
        <v>0.12624584717607973</v>
      </c>
      <c r="F42" s="2">
        <v>120.75</v>
      </c>
      <c r="G42" s="2">
        <v>26</v>
      </c>
      <c r="H42" s="32">
        <v>0.21532091097308489</v>
      </c>
      <c r="I42" s="2">
        <v>2246</v>
      </c>
      <c r="J42" s="2">
        <v>395</v>
      </c>
      <c r="K42" s="40">
        <v>0.17586821015138024</v>
      </c>
      <c r="L42" s="2">
        <v>3420.25</v>
      </c>
      <c r="M42" s="2">
        <v>554</v>
      </c>
      <c r="N42" s="29">
        <v>0.16197646370879321</v>
      </c>
      <c r="P42" s="1" t="s">
        <v>30</v>
      </c>
      <c r="Q42" s="2">
        <v>554</v>
      </c>
      <c r="R42" s="2">
        <v>0</v>
      </c>
      <c r="S42" s="2">
        <v>554</v>
      </c>
    </row>
    <row r="43" spans="1:19" x14ac:dyDescent="0.3">
      <c r="A43" s="1" t="s">
        <v>192</v>
      </c>
      <c r="B43" s="1" t="s">
        <v>61</v>
      </c>
      <c r="C43" s="2">
        <v>458.5</v>
      </c>
      <c r="D43" s="2">
        <v>67</v>
      </c>
      <c r="E43" s="30">
        <v>0.14612868047982552</v>
      </c>
      <c r="F43" s="2">
        <v>47.25</v>
      </c>
      <c r="G43" s="2">
        <v>12</v>
      </c>
      <c r="H43" s="32">
        <v>0.25396825396825395</v>
      </c>
      <c r="I43" s="2">
        <v>905</v>
      </c>
      <c r="J43" s="2">
        <v>182</v>
      </c>
      <c r="K43" s="40">
        <v>0.20110497237569061</v>
      </c>
      <c r="L43" s="2">
        <v>1410.75</v>
      </c>
      <c r="M43" s="2">
        <v>261</v>
      </c>
      <c r="N43" s="29">
        <v>0.1850079744816587</v>
      </c>
      <c r="P43" s="1" t="s">
        <v>61</v>
      </c>
      <c r="Q43" s="2">
        <v>261</v>
      </c>
      <c r="R43" s="2">
        <v>0</v>
      </c>
      <c r="S43" s="2">
        <v>261</v>
      </c>
    </row>
    <row r="44" spans="1:19" x14ac:dyDescent="0.3">
      <c r="A44" s="1" t="s">
        <v>189</v>
      </c>
      <c r="B44" s="1" t="s">
        <v>19</v>
      </c>
      <c r="C44" s="2">
        <v>2902</v>
      </c>
      <c r="D44" s="2">
        <v>389</v>
      </c>
      <c r="E44" s="30">
        <v>0.13404548587181253</v>
      </c>
      <c r="F44" s="2">
        <v>313.5</v>
      </c>
      <c r="G44" s="2">
        <v>97</v>
      </c>
      <c r="H44" s="32">
        <v>0.3094098883572568</v>
      </c>
      <c r="I44" s="2">
        <v>6954</v>
      </c>
      <c r="J44" s="2">
        <v>1437</v>
      </c>
      <c r="K44" s="40">
        <v>0.20664365832614323</v>
      </c>
      <c r="L44" s="2">
        <v>10169.5</v>
      </c>
      <c r="M44" s="2">
        <v>1923</v>
      </c>
      <c r="N44" s="29">
        <v>0.18909484242096464</v>
      </c>
      <c r="P44" s="1" t="s">
        <v>19</v>
      </c>
      <c r="Q44" s="2">
        <v>1923</v>
      </c>
      <c r="R44" s="2">
        <v>23</v>
      </c>
      <c r="S44" s="2">
        <v>1946</v>
      </c>
    </row>
    <row r="45" spans="1:19" x14ac:dyDescent="0.3">
      <c r="A45" s="1" t="s">
        <v>192</v>
      </c>
      <c r="B45" s="1" t="s">
        <v>35</v>
      </c>
      <c r="C45" s="2">
        <v>570</v>
      </c>
      <c r="D45" s="2">
        <v>98</v>
      </c>
      <c r="E45" s="30">
        <v>0.17192982456140352</v>
      </c>
      <c r="F45" s="2">
        <v>73.5</v>
      </c>
      <c r="G45" s="2">
        <v>15</v>
      </c>
      <c r="H45" s="32">
        <v>0.20408163265306123</v>
      </c>
      <c r="I45" s="2">
        <v>1208</v>
      </c>
      <c r="J45" s="2">
        <v>262</v>
      </c>
      <c r="K45" s="40">
        <v>0.21688741721854304</v>
      </c>
      <c r="L45" s="2">
        <v>1851.5</v>
      </c>
      <c r="M45" s="2">
        <v>375</v>
      </c>
      <c r="N45" s="29">
        <v>0.20253848231163921</v>
      </c>
      <c r="P45" s="1" t="s">
        <v>35</v>
      </c>
      <c r="Q45" s="2">
        <v>375</v>
      </c>
      <c r="R45" s="2">
        <v>0</v>
      </c>
      <c r="S45" s="2">
        <v>375</v>
      </c>
    </row>
    <row r="46" spans="1:19" x14ac:dyDescent="0.3">
      <c r="A46" s="1" t="s">
        <v>190</v>
      </c>
      <c r="B46" s="1" t="s">
        <v>71</v>
      </c>
      <c r="C46" s="2">
        <v>1832</v>
      </c>
      <c r="D46" s="2">
        <v>39</v>
      </c>
      <c r="E46" s="30">
        <v>2.1288209606986901E-2</v>
      </c>
      <c r="F46" s="2">
        <v>192</v>
      </c>
      <c r="G46" s="2">
        <v>11</v>
      </c>
      <c r="H46" s="32">
        <v>5.7291666666666664E-2</v>
      </c>
      <c r="I46" s="2">
        <v>4469</v>
      </c>
      <c r="J46" s="2">
        <v>172</v>
      </c>
      <c r="K46" s="40">
        <v>3.8487357350637727E-2</v>
      </c>
      <c r="L46" s="2">
        <v>6493</v>
      </c>
      <c r="M46" s="2">
        <v>222</v>
      </c>
      <c r="N46" s="29">
        <v>3.4190666872016016E-2</v>
      </c>
      <c r="P46" s="1" t="s">
        <v>71</v>
      </c>
      <c r="Q46" s="2">
        <v>222</v>
      </c>
      <c r="R46" s="2">
        <v>0</v>
      </c>
      <c r="S46" s="2">
        <v>222</v>
      </c>
    </row>
    <row r="47" spans="1:19" x14ac:dyDescent="0.3">
      <c r="A47" s="1" t="s">
        <v>189</v>
      </c>
      <c r="B47" s="1" t="s">
        <v>40</v>
      </c>
      <c r="C47" s="2">
        <v>1502</v>
      </c>
      <c r="D47" s="2">
        <v>213</v>
      </c>
      <c r="E47" s="30">
        <v>0.14181091877496671</v>
      </c>
      <c r="F47" s="2">
        <v>157.5</v>
      </c>
      <c r="G47" s="2">
        <v>52</v>
      </c>
      <c r="H47" s="32">
        <v>0.33015873015873015</v>
      </c>
      <c r="I47" s="2">
        <v>3640</v>
      </c>
      <c r="J47" s="2">
        <v>745</v>
      </c>
      <c r="K47" s="40">
        <v>0.20467032967032966</v>
      </c>
      <c r="L47" s="2">
        <v>5299.5</v>
      </c>
      <c r="M47" s="2">
        <v>1010</v>
      </c>
      <c r="N47" s="29">
        <v>0.19058401736012831</v>
      </c>
      <c r="P47" s="1" t="s">
        <v>40</v>
      </c>
      <c r="Q47" s="2">
        <v>1010</v>
      </c>
      <c r="R47" s="2">
        <v>0</v>
      </c>
      <c r="S47" s="2">
        <v>1010</v>
      </c>
    </row>
    <row r="48" spans="1:19" x14ac:dyDescent="0.3">
      <c r="A48" s="1" t="s">
        <v>191</v>
      </c>
      <c r="B48" s="1" t="s">
        <v>68</v>
      </c>
      <c r="C48" s="2">
        <v>958.5</v>
      </c>
      <c r="D48" s="2">
        <v>66</v>
      </c>
      <c r="E48" s="30">
        <v>6.8857589984350542E-2</v>
      </c>
      <c r="F48" s="2">
        <v>107.25</v>
      </c>
      <c r="G48" s="2">
        <v>26</v>
      </c>
      <c r="H48" s="32">
        <v>0.24242424242424243</v>
      </c>
      <c r="I48" s="2">
        <v>2095</v>
      </c>
      <c r="J48" s="2">
        <v>134</v>
      </c>
      <c r="K48" s="40">
        <v>6.3961813842482104E-2</v>
      </c>
      <c r="L48" s="2">
        <v>3160.75</v>
      </c>
      <c r="M48" s="2">
        <v>226</v>
      </c>
      <c r="N48" s="29">
        <v>7.1502016926362419E-2</v>
      </c>
      <c r="P48" s="1" t="s">
        <v>68</v>
      </c>
      <c r="Q48" s="2">
        <v>226</v>
      </c>
      <c r="R48" s="2">
        <v>0</v>
      </c>
      <c r="S48" s="2">
        <v>226</v>
      </c>
    </row>
    <row r="49" spans="1:19" x14ac:dyDescent="0.3">
      <c r="A49" s="1" t="s">
        <v>192</v>
      </c>
      <c r="B49" s="1" t="s">
        <v>66</v>
      </c>
      <c r="C49" s="2">
        <v>2810</v>
      </c>
      <c r="D49" s="2">
        <v>287</v>
      </c>
      <c r="E49" s="30">
        <v>0.10213523131672597</v>
      </c>
      <c r="F49" s="2">
        <v>307.5</v>
      </c>
      <c r="G49" s="2">
        <v>41</v>
      </c>
      <c r="H49" s="32">
        <v>0.13333333333333333</v>
      </c>
      <c r="I49" s="2">
        <v>5838</v>
      </c>
      <c r="J49" s="2">
        <v>657</v>
      </c>
      <c r="K49" s="40">
        <v>0.11253854059609456</v>
      </c>
      <c r="L49" s="2">
        <v>8955.5</v>
      </c>
      <c r="M49" s="2">
        <v>985</v>
      </c>
      <c r="N49" s="29">
        <v>0.10998827536150969</v>
      </c>
      <c r="P49" s="1" t="s">
        <v>66</v>
      </c>
      <c r="Q49" s="2">
        <v>985</v>
      </c>
      <c r="R49" s="2">
        <v>0</v>
      </c>
      <c r="S49" s="2">
        <v>985</v>
      </c>
    </row>
    <row r="50" spans="1:19" x14ac:dyDescent="0.3">
      <c r="A50" s="1" t="s">
        <v>189</v>
      </c>
      <c r="B50" s="1" t="s">
        <v>11</v>
      </c>
      <c r="C50" s="2">
        <v>11269.5</v>
      </c>
      <c r="D50" s="2">
        <v>257</v>
      </c>
      <c r="E50" s="30">
        <v>2.280491592351036E-2</v>
      </c>
      <c r="F50" s="2">
        <v>1329.75</v>
      </c>
      <c r="G50" s="2">
        <v>76</v>
      </c>
      <c r="H50" s="32">
        <v>5.7153600300808426E-2</v>
      </c>
      <c r="I50" s="2">
        <v>23821</v>
      </c>
      <c r="J50" s="2">
        <v>1419</v>
      </c>
      <c r="K50" s="40">
        <v>5.9569287603375175E-2</v>
      </c>
      <c r="L50" s="2">
        <v>36420.25</v>
      </c>
      <c r="M50" s="2">
        <v>1752</v>
      </c>
      <c r="N50" s="29">
        <v>4.8105106362531833E-2</v>
      </c>
      <c r="P50" s="1" t="s">
        <v>11</v>
      </c>
      <c r="Q50" s="2">
        <v>1752</v>
      </c>
      <c r="R50" s="2">
        <v>0</v>
      </c>
      <c r="S50" s="2">
        <v>1752</v>
      </c>
    </row>
    <row r="51" spans="1:19" x14ac:dyDescent="0.3">
      <c r="A51" s="1" t="s">
        <v>189</v>
      </c>
      <c r="B51" s="1" t="s">
        <v>29</v>
      </c>
      <c r="C51" s="2">
        <v>2488.5</v>
      </c>
      <c r="D51" s="2">
        <v>252</v>
      </c>
      <c r="E51" s="30">
        <v>0.10126582278481013</v>
      </c>
      <c r="F51" s="2">
        <v>264.75</v>
      </c>
      <c r="G51" s="2">
        <v>50</v>
      </c>
      <c r="H51" s="32">
        <v>0.18885741265344666</v>
      </c>
      <c r="I51" s="2">
        <v>4104</v>
      </c>
      <c r="J51" s="2">
        <v>301</v>
      </c>
      <c r="K51" s="40">
        <v>7.3343079922027293E-2</v>
      </c>
      <c r="L51" s="2">
        <v>6857.25</v>
      </c>
      <c r="M51" s="2">
        <v>603</v>
      </c>
      <c r="N51" s="29">
        <v>8.7936125998031286E-2</v>
      </c>
      <c r="P51" s="1" t="s">
        <v>29</v>
      </c>
      <c r="Q51" s="2">
        <v>603</v>
      </c>
      <c r="R51" s="2">
        <v>0</v>
      </c>
      <c r="S51" s="2">
        <v>603</v>
      </c>
    </row>
    <row r="52" spans="1:19" x14ac:dyDescent="0.3">
      <c r="A52" s="1" t="s">
        <v>189</v>
      </c>
      <c r="B52" s="1" t="s">
        <v>4</v>
      </c>
      <c r="C52" s="2">
        <v>1019</v>
      </c>
      <c r="D52" s="2">
        <v>130</v>
      </c>
      <c r="E52" s="30">
        <v>0.12757605495583907</v>
      </c>
      <c r="F52" s="2">
        <v>105</v>
      </c>
      <c r="G52" s="2">
        <v>31</v>
      </c>
      <c r="H52" s="32">
        <v>0.29523809523809524</v>
      </c>
      <c r="I52" s="2">
        <v>2251</v>
      </c>
      <c r="J52" s="2">
        <v>385</v>
      </c>
      <c r="K52" s="40">
        <v>0.17103509551310528</v>
      </c>
      <c r="L52" s="2">
        <v>3375</v>
      </c>
      <c r="M52" s="2">
        <v>546</v>
      </c>
      <c r="N52" s="29">
        <v>0.16177777777777777</v>
      </c>
      <c r="P52" s="1" t="s">
        <v>4</v>
      </c>
      <c r="Q52" s="2">
        <v>546</v>
      </c>
      <c r="R52" s="2">
        <v>0</v>
      </c>
      <c r="S52" s="2">
        <v>546</v>
      </c>
    </row>
    <row r="53" spans="1:19" x14ac:dyDescent="0.3">
      <c r="A53" s="1" t="s">
        <v>192</v>
      </c>
      <c r="B53" s="1" t="s">
        <v>58</v>
      </c>
      <c r="C53" s="2">
        <v>979.5</v>
      </c>
      <c r="D53" s="2">
        <v>147</v>
      </c>
      <c r="E53" s="30">
        <v>0.15007656967840735</v>
      </c>
      <c r="F53" s="2">
        <v>101.25</v>
      </c>
      <c r="G53" s="2">
        <v>18</v>
      </c>
      <c r="H53" s="32">
        <v>0.17777777777777778</v>
      </c>
      <c r="I53" s="2">
        <v>1472</v>
      </c>
      <c r="J53" s="2">
        <v>115</v>
      </c>
      <c r="K53" s="40">
        <v>7.8125E-2</v>
      </c>
      <c r="L53" s="2">
        <v>2552.75</v>
      </c>
      <c r="M53" s="2">
        <v>280</v>
      </c>
      <c r="N53" s="29">
        <v>0.10968563314073058</v>
      </c>
      <c r="P53" s="1" t="s">
        <v>58</v>
      </c>
      <c r="Q53" s="2">
        <v>280</v>
      </c>
      <c r="R53" s="2">
        <v>0</v>
      </c>
      <c r="S53" s="2">
        <v>280</v>
      </c>
    </row>
    <row r="54" spans="1:19" x14ac:dyDescent="0.3">
      <c r="A54" s="1" t="s">
        <v>192</v>
      </c>
      <c r="B54" s="1" t="s">
        <v>33</v>
      </c>
      <c r="C54" s="2">
        <v>876.5</v>
      </c>
      <c r="D54" s="2">
        <v>95</v>
      </c>
      <c r="E54" s="30">
        <v>0.10838562464346833</v>
      </c>
      <c r="F54" s="2">
        <v>90.75</v>
      </c>
      <c r="G54" s="2">
        <v>30</v>
      </c>
      <c r="H54" s="32">
        <v>0.33057851239669422</v>
      </c>
      <c r="I54" s="2">
        <v>2718</v>
      </c>
      <c r="J54" s="2">
        <v>582</v>
      </c>
      <c r="K54" s="40">
        <v>0.21412803532008831</v>
      </c>
      <c r="L54" s="2">
        <v>3685.25</v>
      </c>
      <c r="M54" s="2">
        <v>707</v>
      </c>
      <c r="N54" s="29">
        <v>0.19184587205752662</v>
      </c>
      <c r="P54" s="1" t="s">
        <v>33</v>
      </c>
      <c r="Q54" s="2">
        <v>707</v>
      </c>
      <c r="R54" s="2">
        <v>21</v>
      </c>
      <c r="S54" s="2">
        <v>728</v>
      </c>
    </row>
    <row r="55" spans="1:19" x14ac:dyDescent="0.3">
      <c r="A55" s="1" t="s">
        <v>192</v>
      </c>
      <c r="B55" s="1" t="s">
        <v>54</v>
      </c>
      <c r="C55" s="2">
        <v>1375.5</v>
      </c>
      <c r="D55" s="2">
        <v>249</v>
      </c>
      <c r="E55" s="30">
        <v>0.18102508178844057</v>
      </c>
      <c r="F55" s="2">
        <v>150.75</v>
      </c>
      <c r="G55" s="2">
        <v>47</v>
      </c>
      <c r="H55" s="32">
        <v>0.3117744610281924</v>
      </c>
      <c r="I55" s="2">
        <v>2127</v>
      </c>
      <c r="J55" s="2">
        <v>492</v>
      </c>
      <c r="K55" s="40">
        <v>0.23131170662905501</v>
      </c>
      <c r="L55" s="2">
        <v>3653.25</v>
      </c>
      <c r="M55" s="2">
        <v>788</v>
      </c>
      <c r="N55" s="29">
        <v>0.2156983507835489</v>
      </c>
      <c r="P55" s="1" t="s">
        <v>54</v>
      </c>
      <c r="Q55" s="2">
        <v>788</v>
      </c>
      <c r="R55" s="2">
        <v>0</v>
      </c>
      <c r="S55" s="2">
        <v>788</v>
      </c>
    </row>
    <row r="56" spans="1:19" x14ac:dyDescent="0.3">
      <c r="A56" s="1" t="s">
        <v>189</v>
      </c>
      <c r="B56" s="1" t="s">
        <v>13</v>
      </c>
      <c r="C56" s="2">
        <v>970</v>
      </c>
      <c r="D56" s="2">
        <v>135</v>
      </c>
      <c r="E56" s="30">
        <v>0.13917525773195877</v>
      </c>
      <c r="F56" s="2">
        <v>108</v>
      </c>
      <c r="G56" s="2">
        <v>24</v>
      </c>
      <c r="H56" s="32">
        <v>0.22222222222222221</v>
      </c>
      <c r="I56" s="2">
        <v>3340</v>
      </c>
      <c r="J56" s="2">
        <v>719</v>
      </c>
      <c r="K56" s="40">
        <v>0.21526946107784431</v>
      </c>
      <c r="L56" s="2">
        <v>4418</v>
      </c>
      <c r="M56" s="2">
        <v>878</v>
      </c>
      <c r="N56" s="29">
        <v>0.1987324581258488</v>
      </c>
      <c r="P56" s="1" t="s">
        <v>13</v>
      </c>
      <c r="Q56" s="2">
        <v>878</v>
      </c>
      <c r="R56" s="2">
        <v>0</v>
      </c>
      <c r="S56" s="2">
        <v>878</v>
      </c>
    </row>
    <row r="57" spans="1:19" x14ac:dyDescent="0.3">
      <c r="A57" s="1" t="s">
        <v>192</v>
      </c>
      <c r="B57" s="1" t="s">
        <v>50</v>
      </c>
      <c r="C57" s="2">
        <v>3912.5</v>
      </c>
      <c r="D57" s="2">
        <v>85</v>
      </c>
      <c r="E57" s="30">
        <v>2.1725239616613417E-2</v>
      </c>
      <c r="F57" s="2">
        <v>434.25</v>
      </c>
      <c r="G57" s="2">
        <v>54</v>
      </c>
      <c r="H57" s="32">
        <v>0.12435233160621761</v>
      </c>
      <c r="I57" s="2">
        <v>7172</v>
      </c>
      <c r="J57" s="2">
        <v>468</v>
      </c>
      <c r="K57" s="40">
        <v>6.5253764640267706E-2</v>
      </c>
      <c r="L57" s="2">
        <v>11518.75</v>
      </c>
      <c r="M57" s="2">
        <v>607</v>
      </c>
      <c r="N57" s="29">
        <v>5.2696690179055886E-2</v>
      </c>
      <c r="P57" s="1" t="s">
        <v>50</v>
      </c>
      <c r="Q57" s="2">
        <v>607</v>
      </c>
      <c r="R57" s="2">
        <v>0</v>
      </c>
      <c r="S57" s="2">
        <v>607</v>
      </c>
    </row>
    <row r="58" spans="1:19" x14ac:dyDescent="0.3">
      <c r="A58" s="1" t="s">
        <v>189</v>
      </c>
      <c r="B58" s="1" t="s">
        <v>69</v>
      </c>
      <c r="C58" s="2">
        <v>814</v>
      </c>
      <c r="D58" s="2">
        <v>90</v>
      </c>
      <c r="E58" s="30">
        <v>0.11056511056511056</v>
      </c>
      <c r="F58" s="2">
        <v>100.5</v>
      </c>
      <c r="G58" s="2">
        <v>16</v>
      </c>
      <c r="H58" s="32">
        <v>0.15920398009950248</v>
      </c>
      <c r="I58" s="2">
        <v>2492</v>
      </c>
      <c r="J58" s="2">
        <v>256</v>
      </c>
      <c r="K58" s="40">
        <v>0.10272873194221509</v>
      </c>
      <c r="L58" s="2">
        <v>3406.5</v>
      </c>
      <c r="M58" s="2">
        <v>362</v>
      </c>
      <c r="N58" s="29">
        <v>0.10626742991340085</v>
      </c>
      <c r="P58" s="1" t="s">
        <v>69</v>
      </c>
      <c r="Q58" s="2">
        <v>362</v>
      </c>
      <c r="R58" s="2">
        <v>0</v>
      </c>
      <c r="S58" s="2">
        <v>362</v>
      </c>
    </row>
    <row r="59" spans="1:19" x14ac:dyDescent="0.3">
      <c r="A59" s="1" t="s">
        <v>192</v>
      </c>
      <c r="B59" s="1" t="s">
        <v>31</v>
      </c>
      <c r="C59" s="2">
        <v>2977.5</v>
      </c>
      <c r="D59" s="2">
        <v>385</v>
      </c>
      <c r="E59" s="30">
        <v>0.12930310663308145</v>
      </c>
      <c r="F59" s="2">
        <v>362.25</v>
      </c>
      <c r="G59" s="2">
        <v>53</v>
      </c>
      <c r="H59" s="32">
        <v>0.14630779848171152</v>
      </c>
      <c r="I59" s="2">
        <v>4734</v>
      </c>
      <c r="J59" s="2">
        <v>635</v>
      </c>
      <c r="K59" s="40">
        <v>0.13413603717786227</v>
      </c>
      <c r="L59" s="2">
        <v>8073.75</v>
      </c>
      <c r="M59" s="2">
        <v>1073</v>
      </c>
      <c r="N59" s="29">
        <v>0.13289982969499922</v>
      </c>
      <c r="P59" s="1" t="s">
        <v>31</v>
      </c>
      <c r="Q59" s="2">
        <v>1073</v>
      </c>
      <c r="R59" s="2">
        <v>0</v>
      </c>
      <c r="S59" s="2">
        <v>1073</v>
      </c>
    </row>
    <row r="60" spans="1:19" x14ac:dyDescent="0.3">
      <c r="A60" s="1" t="s">
        <v>190</v>
      </c>
      <c r="B60" s="1" t="s">
        <v>46</v>
      </c>
      <c r="C60" s="2">
        <v>3212</v>
      </c>
      <c r="D60" s="2">
        <v>297</v>
      </c>
      <c r="E60" s="30">
        <v>9.2465753424657529E-2</v>
      </c>
      <c r="F60" s="2">
        <v>370.5</v>
      </c>
      <c r="G60" s="2">
        <v>50</v>
      </c>
      <c r="H60" s="32">
        <v>0.1349527665317139</v>
      </c>
      <c r="I60" s="2">
        <v>4062</v>
      </c>
      <c r="J60" s="2">
        <v>479</v>
      </c>
      <c r="K60" s="40">
        <v>0.11792220580994583</v>
      </c>
      <c r="L60" s="2">
        <v>7644.5</v>
      </c>
      <c r="M60" s="2">
        <v>826</v>
      </c>
      <c r="N60" s="29">
        <v>0.10805154032310811</v>
      </c>
      <c r="P60" s="1" t="s">
        <v>46</v>
      </c>
      <c r="Q60" s="2">
        <v>826</v>
      </c>
      <c r="R60" s="2">
        <v>0</v>
      </c>
      <c r="S60" s="2">
        <v>826</v>
      </c>
    </row>
    <row r="61" spans="1:19" x14ac:dyDescent="0.3">
      <c r="A61" s="1" t="s">
        <v>192</v>
      </c>
      <c r="B61" s="1" t="s">
        <v>9</v>
      </c>
      <c r="C61" s="2">
        <v>1028</v>
      </c>
      <c r="D61" s="2">
        <v>117</v>
      </c>
      <c r="E61" s="30">
        <v>0.11381322957198443</v>
      </c>
      <c r="F61" s="2">
        <v>124.5</v>
      </c>
      <c r="G61" s="2">
        <v>12</v>
      </c>
      <c r="H61" s="32">
        <v>9.6385542168674704E-2</v>
      </c>
      <c r="I61" s="2">
        <v>2469</v>
      </c>
      <c r="J61" s="2">
        <v>344</v>
      </c>
      <c r="K61" s="40">
        <v>0.13932766302146618</v>
      </c>
      <c r="L61" s="2">
        <v>3621.5</v>
      </c>
      <c r="M61" s="2">
        <v>473</v>
      </c>
      <c r="N61" s="29">
        <v>0.1306088637304984</v>
      </c>
      <c r="P61" s="1" t="s">
        <v>9</v>
      </c>
      <c r="Q61" s="2">
        <v>473</v>
      </c>
      <c r="R61" s="2">
        <v>71</v>
      </c>
      <c r="S61" s="2">
        <v>544</v>
      </c>
    </row>
    <row r="62" spans="1:19" x14ac:dyDescent="0.3">
      <c r="A62" s="1" t="s">
        <v>189</v>
      </c>
      <c r="B62" s="1" t="s">
        <v>16</v>
      </c>
      <c r="C62" s="2">
        <v>1114</v>
      </c>
      <c r="D62" s="2">
        <v>157</v>
      </c>
      <c r="E62" s="30">
        <v>0.14093357271095153</v>
      </c>
      <c r="F62" s="2">
        <v>144</v>
      </c>
      <c r="G62" s="2">
        <v>37</v>
      </c>
      <c r="H62" s="32">
        <v>0.25694444444444442</v>
      </c>
      <c r="I62" s="2">
        <v>3156</v>
      </c>
      <c r="J62" s="2">
        <v>810</v>
      </c>
      <c r="K62" s="40">
        <v>0.25665399239543724</v>
      </c>
      <c r="L62" s="2">
        <v>4414</v>
      </c>
      <c r="M62" s="2">
        <v>1004</v>
      </c>
      <c r="N62" s="29">
        <v>0.2274580879021296</v>
      </c>
      <c r="P62" s="1" t="s">
        <v>16</v>
      </c>
      <c r="Q62" s="2">
        <v>1004</v>
      </c>
      <c r="R62" s="2">
        <v>0</v>
      </c>
      <c r="S62" s="2">
        <v>1004</v>
      </c>
    </row>
    <row r="63" spans="1:19" x14ac:dyDescent="0.3">
      <c r="A63" s="1" t="s">
        <v>189</v>
      </c>
      <c r="B63" s="1" t="s">
        <v>72</v>
      </c>
      <c r="C63" s="2">
        <v>757.5</v>
      </c>
      <c r="D63" s="2">
        <v>124</v>
      </c>
      <c r="E63" s="30">
        <v>0.16369636963696368</v>
      </c>
      <c r="F63" s="2">
        <v>78.75</v>
      </c>
      <c r="G63" s="2">
        <v>34</v>
      </c>
      <c r="H63" s="32">
        <v>0.43174603174603177</v>
      </c>
      <c r="I63" s="2">
        <v>2618</v>
      </c>
      <c r="J63" s="2">
        <v>327</v>
      </c>
      <c r="K63" s="40">
        <v>0.12490450725744844</v>
      </c>
      <c r="L63" s="2">
        <v>3454.25</v>
      </c>
      <c r="M63" s="2">
        <v>485</v>
      </c>
      <c r="N63" s="29">
        <v>0.14040674531374395</v>
      </c>
      <c r="P63" s="1" t="s">
        <v>72</v>
      </c>
      <c r="Q63" s="2">
        <v>485</v>
      </c>
      <c r="R63" s="2">
        <v>0</v>
      </c>
      <c r="S63" s="2">
        <v>485</v>
      </c>
    </row>
    <row r="64" spans="1:19" x14ac:dyDescent="0.3">
      <c r="A64" s="1" t="s">
        <v>191</v>
      </c>
      <c r="B64" s="1" t="s">
        <v>3</v>
      </c>
      <c r="C64" s="2">
        <v>17347</v>
      </c>
      <c r="D64" s="2">
        <v>1247</v>
      </c>
      <c r="E64" s="30">
        <v>7.1885628638957741E-2</v>
      </c>
      <c r="F64" s="2">
        <v>1971</v>
      </c>
      <c r="G64" s="2">
        <v>328</v>
      </c>
      <c r="H64" s="32">
        <v>0.16641298833079654</v>
      </c>
      <c r="I64" s="2">
        <v>23591</v>
      </c>
      <c r="J64" s="2">
        <v>4043</v>
      </c>
      <c r="K64" s="40">
        <v>0.17137891568818617</v>
      </c>
      <c r="L64" s="2">
        <v>42909</v>
      </c>
      <c r="M64" s="2">
        <v>5618</v>
      </c>
      <c r="N64" s="29">
        <v>0.1309282434920413</v>
      </c>
      <c r="P64" s="1" t="s">
        <v>3</v>
      </c>
      <c r="Q64" s="2">
        <v>5618</v>
      </c>
      <c r="R64" s="2">
        <v>8</v>
      </c>
      <c r="S64" s="2">
        <v>5626</v>
      </c>
    </row>
    <row r="65" spans="1:19" x14ac:dyDescent="0.3">
      <c r="A65" s="1" t="s">
        <v>191</v>
      </c>
      <c r="B65" s="1" t="s">
        <v>75</v>
      </c>
      <c r="C65" s="2">
        <v>1097</v>
      </c>
      <c r="D65" s="2">
        <v>315</v>
      </c>
      <c r="E65" s="30">
        <v>0.2871467639015497</v>
      </c>
      <c r="F65" s="2">
        <v>124.5</v>
      </c>
      <c r="G65" s="2">
        <v>42</v>
      </c>
      <c r="H65" s="32">
        <v>0.33734939759036142</v>
      </c>
      <c r="I65" s="2">
        <v>2666</v>
      </c>
      <c r="J65" s="2">
        <v>563</v>
      </c>
      <c r="K65" s="40">
        <v>0.21117779444861215</v>
      </c>
      <c r="L65" s="2">
        <v>3887.5</v>
      </c>
      <c r="M65" s="2">
        <v>920</v>
      </c>
      <c r="N65" s="29">
        <v>0.23665594855305466</v>
      </c>
      <c r="P65" s="1" t="s">
        <v>75</v>
      </c>
      <c r="Q65" s="2">
        <v>920</v>
      </c>
      <c r="R65" s="2">
        <v>0</v>
      </c>
      <c r="S65" s="2">
        <v>920</v>
      </c>
    </row>
    <row r="66" spans="1:19" x14ac:dyDescent="0.3">
      <c r="A66" s="1" t="s">
        <v>192</v>
      </c>
      <c r="B66" s="1" t="s">
        <v>34</v>
      </c>
      <c r="C66" s="2">
        <v>3871</v>
      </c>
      <c r="D66" s="2">
        <v>270</v>
      </c>
      <c r="E66" s="30">
        <v>6.9749418754843709E-2</v>
      </c>
      <c r="F66" s="2">
        <v>414</v>
      </c>
      <c r="G66" s="2">
        <v>60</v>
      </c>
      <c r="H66" s="32">
        <v>0.14492753623188406</v>
      </c>
      <c r="I66" s="2">
        <v>8266</v>
      </c>
      <c r="J66" s="2">
        <v>1076</v>
      </c>
      <c r="K66" s="40">
        <v>0.13017178804742319</v>
      </c>
      <c r="L66" s="2">
        <v>12551</v>
      </c>
      <c r="M66" s="2">
        <v>1406</v>
      </c>
      <c r="N66" s="29">
        <v>0.11202294637877459</v>
      </c>
      <c r="P66" s="1" t="s">
        <v>34</v>
      </c>
      <c r="Q66" s="2">
        <v>1406</v>
      </c>
      <c r="R66" s="2">
        <v>0</v>
      </c>
      <c r="S66" s="2">
        <v>1406</v>
      </c>
    </row>
    <row r="67" spans="1:19" x14ac:dyDescent="0.3">
      <c r="A67" s="1" t="s">
        <v>189</v>
      </c>
      <c r="B67" s="1" t="s">
        <v>24</v>
      </c>
      <c r="C67" s="2">
        <v>1635</v>
      </c>
      <c r="D67" s="2">
        <v>249</v>
      </c>
      <c r="E67" s="30">
        <v>0.15229357798165138</v>
      </c>
      <c r="F67" s="2">
        <v>178.5</v>
      </c>
      <c r="G67" s="2">
        <v>42</v>
      </c>
      <c r="H67" s="32">
        <v>0.23529411764705882</v>
      </c>
      <c r="I67" s="2">
        <v>3036</v>
      </c>
      <c r="J67" s="2">
        <v>771</v>
      </c>
      <c r="K67" s="40">
        <v>0.25395256916996045</v>
      </c>
      <c r="L67" s="2">
        <v>4849.5</v>
      </c>
      <c r="M67" s="2">
        <v>1062</v>
      </c>
      <c r="N67" s="29">
        <v>0.21899164862356943</v>
      </c>
      <c r="P67" s="1" t="s">
        <v>24</v>
      </c>
      <c r="Q67" s="2">
        <v>1062</v>
      </c>
      <c r="R67" s="2">
        <v>0</v>
      </c>
      <c r="S67" s="2">
        <v>1062</v>
      </c>
    </row>
    <row r="68" spans="1:19" x14ac:dyDescent="0.3">
      <c r="A68" s="1" t="s">
        <v>191</v>
      </c>
      <c r="B68" s="1" t="s">
        <v>67</v>
      </c>
      <c r="C68" s="2">
        <v>1025.5</v>
      </c>
      <c r="D68" s="2">
        <v>198</v>
      </c>
      <c r="E68" s="30">
        <v>0.19307654802535348</v>
      </c>
      <c r="F68" s="2">
        <v>123.75</v>
      </c>
      <c r="G68" s="2">
        <v>39</v>
      </c>
      <c r="H68" s="32">
        <v>0.31515151515151513</v>
      </c>
      <c r="I68" s="2">
        <v>2624</v>
      </c>
      <c r="J68" s="2">
        <v>551</v>
      </c>
      <c r="K68" s="40">
        <v>0.20998475609756098</v>
      </c>
      <c r="L68" s="2">
        <v>3773.25</v>
      </c>
      <c r="M68" s="2">
        <v>788</v>
      </c>
      <c r="N68" s="29">
        <v>0.20883853441992978</v>
      </c>
      <c r="P68" s="1" t="s">
        <v>67</v>
      </c>
      <c r="Q68" s="2">
        <v>788</v>
      </c>
      <c r="R68" s="2">
        <v>0</v>
      </c>
      <c r="S68" s="2">
        <v>788</v>
      </c>
    </row>
    <row r="69" spans="1:19" x14ac:dyDescent="0.3">
      <c r="A69" s="1" t="s">
        <v>192</v>
      </c>
      <c r="B69" s="1" t="s">
        <v>48</v>
      </c>
      <c r="C69" s="2">
        <v>1851.5</v>
      </c>
      <c r="D69" s="2">
        <v>128</v>
      </c>
      <c r="E69" s="30">
        <v>6.913313529570618E-2</v>
      </c>
      <c r="F69" s="2">
        <v>201.75</v>
      </c>
      <c r="G69" s="2">
        <v>23</v>
      </c>
      <c r="H69" s="32">
        <v>0.11400247831474597</v>
      </c>
      <c r="I69" s="2">
        <v>5330</v>
      </c>
      <c r="J69" s="2">
        <v>306</v>
      </c>
      <c r="K69" s="40">
        <v>5.7410881801125704E-2</v>
      </c>
      <c r="L69" s="2">
        <v>7383.25</v>
      </c>
      <c r="M69" s="2">
        <v>457</v>
      </c>
      <c r="N69" s="29">
        <v>6.189686113838757E-2</v>
      </c>
      <c r="P69" s="1" t="s">
        <v>48</v>
      </c>
      <c r="Q69" s="2">
        <v>457</v>
      </c>
      <c r="R69" s="2">
        <v>0</v>
      </c>
      <c r="S69" s="2">
        <v>457</v>
      </c>
    </row>
    <row r="70" spans="1:19" x14ac:dyDescent="0.3">
      <c r="A70" s="1" t="s">
        <v>190</v>
      </c>
      <c r="B70" s="1" t="s">
        <v>73</v>
      </c>
      <c r="C70" s="2">
        <v>1764</v>
      </c>
      <c r="D70" s="2">
        <v>170</v>
      </c>
      <c r="E70" s="30">
        <v>9.6371882086167801E-2</v>
      </c>
      <c r="F70" s="2">
        <v>195</v>
      </c>
      <c r="G70" s="2">
        <v>36</v>
      </c>
      <c r="H70" s="32">
        <v>0.18461538461538463</v>
      </c>
      <c r="I70" s="2">
        <v>3436</v>
      </c>
      <c r="J70" s="2">
        <v>293</v>
      </c>
      <c r="K70" s="40">
        <v>8.5273573923166479E-2</v>
      </c>
      <c r="L70" s="2">
        <v>5395</v>
      </c>
      <c r="M70" s="2">
        <v>499</v>
      </c>
      <c r="N70" s="29">
        <v>9.2493049119555137E-2</v>
      </c>
      <c r="P70" s="1" t="s">
        <v>73</v>
      </c>
      <c r="Q70" s="2">
        <v>499</v>
      </c>
      <c r="R70" s="2">
        <v>0</v>
      </c>
      <c r="S70" s="2">
        <v>499</v>
      </c>
    </row>
    <row r="71" spans="1:19" x14ac:dyDescent="0.3">
      <c r="A71" s="1" t="s">
        <v>190</v>
      </c>
      <c r="B71" s="1" t="s">
        <v>78</v>
      </c>
      <c r="C71" s="2">
        <v>493</v>
      </c>
      <c r="D71" s="2">
        <v>13</v>
      </c>
      <c r="E71" s="30">
        <v>2.6369168356997971E-2</v>
      </c>
      <c r="F71" s="2">
        <v>60</v>
      </c>
      <c r="G71" s="2">
        <v>5</v>
      </c>
      <c r="H71" s="32">
        <v>8.3333333333333329E-2</v>
      </c>
      <c r="I71" s="2">
        <v>1151</v>
      </c>
      <c r="J71" s="2">
        <v>18</v>
      </c>
      <c r="K71" s="40">
        <v>1.5638575152041704E-2</v>
      </c>
      <c r="L71" s="2">
        <v>1704</v>
      </c>
      <c r="M71" s="2">
        <v>36</v>
      </c>
      <c r="N71" s="29">
        <v>2.1126760563380281E-2</v>
      </c>
      <c r="P71" s="1" t="s">
        <v>78</v>
      </c>
      <c r="Q71" s="2">
        <v>36</v>
      </c>
      <c r="R71" s="2">
        <v>0</v>
      </c>
      <c r="S71" s="2">
        <v>36</v>
      </c>
    </row>
    <row r="72" spans="1:19" x14ac:dyDescent="0.3">
      <c r="A72" s="1" t="s">
        <v>192</v>
      </c>
      <c r="B72" s="1" t="s">
        <v>62</v>
      </c>
      <c r="C72" s="2">
        <v>1624.5</v>
      </c>
      <c r="D72" s="2">
        <v>131</v>
      </c>
      <c r="E72" s="30">
        <v>8.0640196983687282E-2</v>
      </c>
      <c r="F72" s="2">
        <v>171.75</v>
      </c>
      <c r="G72" s="2">
        <v>24</v>
      </c>
      <c r="H72" s="32">
        <v>0.13973799126637554</v>
      </c>
      <c r="I72" s="2">
        <v>3449</v>
      </c>
      <c r="J72" s="2">
        <v>278</v>
      </c>
      <c r="K72" s="40">
        <v>8.0603073354595531E-2</v>
      </c>
      <c r="L72" s="2">
        <v>5245.25</v>
      </c>
      <c r="M72" s="2">
        <v>433</v>
      </c>
      <c r="N72" s="29">
        <v>8.2550879367046373E-2</v>
      </c>
      <c r="P72" s="1" t="s">
        <v>62</v>
      </c>
      <c r="Q72" s="2">
        <v>433</v>
      </c>
      <c r="R72" s="2">
        <v>0</v>
      </c>
      <c r="S72" s="2">
        <v>433</v>
      </c>
    </row>
    <row r="73" spans="1:19" x14ac:dyDescent="0.3">
      <c r="A73" s="1" t="s">
        <v>192</v>
      </c>
      <c r="B73" s="1" t="s">
        <v>38</v>
      </c>
      <c r="C73" s="2">
        <v>1122</v>
      </c>
      <c r="D73" s="2">
        <v>99</v>
      </c>
      <c r="E73" s="30">
        <v>8.8235294117647065E-2</v>
      </c>
      <c r="F73" s="2">
        <v>130.5</v>
      </c>
      <c r="G73" s="2">
        <v>19</v>
      </c>
      <c r="H73" s="32">
        <v>0.14559386973180077</v>
      </c>
      <c r="I73" s="2">
        <v>2886</v>
      </c>
      <c r="J73" s="2">
        <v>490</v>
      </c>
      <c r="K73" s="40">
        <v>0.16978516978516978</v>
      </c>
      <c r="L73" s="2">
        <v>4138.5</v>
      </c>
      <c r="M73" s="2">
        <v>608</v>
      </c>
      <c r="N73" s="29">
        <v>0.14691313277757642</v>
      </c>
      <c r="P73" s="1" t="s">
        <v>38</v>
      </c>
      <c r="Q73" s="2">
        <v>608</v>
      </c>
      <c r="R73" s="2">
        <v>0</v>
      </c>
      <c r="S73" s="2">
        <v>608</v>
      </c>
    </row>
    <row r="74" spans="1:19" x14ac:dyDescent="0.3">
      <c r="A74" s="1" t="s">
        <v>190</v>
      </c>
      <c r="B74" s="1" t="s">
        <v>43</v>
      </c>
      <c r="C74" s="2">
        <v>4493</v>
      </c>
      <c r="D74" s="2">
        <v>497</v>
      </c>
      <c r="E74" s="30">
        <v>0.11061651457823281</v>
      </c>
      <c r="F74" s="2">
        <v>526.5</v>
      </c>
      <c r="G74" s="2">
        <v>101</v>
      </c>
      <c r="H74" s="32">
        <v>0.19183285849952517</v>
      </c>
      <c r="I74" s="2">
        <v>8960</v>
      </c>
      <c r="J74" s="2">
        <v>1119</v>
      </c>
      <c r="K74" s="40">
        <v>0.12488839285714286</v>
      </c>
      <c r="L74" s="2">
        <v>13979.5</v>
      </c>
      <c r="M74" s="2">
        <v>1717</v>
      </c>
      <c r="N74" s="29">
        <v>0.12282270467470224</v>
      </c>
      <c r="P74" s="1" t="s">
        <v>43</v>
      </c>
      <c r="Q74" s="2">
        <v>1717</v>
      </c>
      <c r="R74" s="2">
        <v>0</v>
      </c>
      <c r="S74" s="2">
        <v>1717</v>
      </c>
    </row>
    <row r="75" spans="1:19" x14ac:dyDescent="0.3">
      <c r="A75" s="1" t="s">
        <v>191</v>
      </c>
      <c r="B75" s="1" t="s">
        <v>51</v>
      </c>
      <c r="C75" s="2">
        <v>1492.5</v>
      </c>
      <c r="D75" s="2">
        <v>180</v>
      </c>
      <c r="E75" s="30">
        <v>0.12060301507537688</v>
      </c>
      <c r="F75" s="2">
        <v>162.75</v>
      </c>
      <c r="G75" s="2">
        <v>35</v>
      </c>
      <c r="H75" s="32">
        <v>0.21505376344086022</v>
      </c>
      <c r="I75" s="2">
        <v>3866</v>
      </c>
      <c r="J75" s="2">
        <v>615</v>
      </c>
      <c r="K75" s="40">
        <v>0.15907915157785826</v>
      </c>
      <c r="L75" s="2">
        <v>5521.25</v>
      </c>
      <c r="M75" s="2">
        <v>830</v>
      </c>
      <c r="N75" s="29">
        <v>0.15032827711116142</v>
      </c>
      <c r="P75" s="1" t="s">
        <v>51</v>
      </c>
      <c r="Q75" s="2">
        <v>830</v>
      </c>
      <c r="R75" s="2">
        <v>0</v>
      </c>
      <c r="S75" s="2">
        <v>830</v>
      </c>
    </row>
    <row r="76" spans="1:19" x14ac:dyDescent="0.3">
      <c r="A76" s="1" t="s">
        <v>190</v>
      </c>
      <c r="B76" s="1" t="s">
        <v>65</v>
      </c>
      <c r="C76" s="2">
        <v>2173</v>
      </c>
      <c r="D76" s="2">
        <v>294</v>
      </c>
      <c r="E76" s="30">
        <v>0.13529682466635987</v>
      </c>
      <c r="F76" s="2">
        <v>252</v>
      </c>
      <c r="G76" s="2">
        <v>41</v>
      </c>
      <c r="H76" s="32">
        <v>0.1626984126984127</v>
      </c>
      <c r="I76" s="2">
        <v>3421</v>
      </c>
      <c r="J76" s="2">
        <v>239</v>
      </c>
      <c r="K76" s="40">
        <v>6.98626132709734E-2</v>
      </c>
      <c r="L76" s="2">
        <v>5846</v>
      </c>
      <c r="M76" s="2">
        <v>574</v>
      </c>
      <c r="N76" s="29">
        <v>9.8186794389326038E-2</v>
      </c>
      <c r="P76" s="1" t="s">
        <v>65</v>
      </c>
      <c r="Q76" s="2">
        <v>574</v>
      </c>
      <c r="R76" s="2">
        <v>0</v>
      </c>
      <c r="S76" s="2">
        <v>574</v>
      </c>
    </row>
    <row r="77" spans="1:19" x14ac:dyDescent="0.3">
      <c r="A77" s="1" t="s">
        <v>190</v>
      </c>
      <c r="B77" s="1" t="s">
        <v>63</v>
      </c>
      <c r="C77" s="2">
        <v>2249.5</v>
      </c>
      <c r="D77" s="2">
        <v>125</v>
      </c>
      <c r="E77" s="30">
        <v>5.5567903978661924E-2</v>
      </c>
      <c r="F77" s="2">
        <v>243.75</v>
      </c>
      <c r="G77" s="2">
        <v>26</v>
      </c>
      <c r="H77" s="32">
        <v>0.10666666666666667</v>
      </c>
      <c r="I77" s="2">
        <v>3920</v>
      </c>
      <c r="J77" s="2">
        <v>348</v>
      </c>
      <c r="K77" s="40">
        <v>8.8775510204081629E-2</v>
      </c>
      <c r="L77" s="2">
        <v>6413.25</v>
      </c>
      <c r="M77" s="2">
        <v>499</v>
      </c>
      <c r="N77" s="29">
        <v>7.780766382099559E-2</v>
      </c>
      <c r="P77" s="1" t="s">
        <v>63</v>
      </c>
      <c r="Q77" s="2">
        <v>499</v>
      </c>
      <c r="R77" s="2">
        <v>0</v>
      </c>
      <c r="S77" s="2">
        <v>499</v>
      </c>
    </row>
    <row r="78" spans="1:19" x14ac:dyDescent="0.3">
      <c r="A78" s="1" t="s">
        <v>192</v>
      </c>
      <c r="B78" s="1" t="s">
        <v>42</v>
      </c>
      <c r="C78" s="2">
        <v>2171.5</v>
      </c>
      <c r="D78" s="2">
        <v>115</v>
      </c>
      <c r="E78" s="30">
        <v>5.2958784250518073E-2</v>
      </c>
      <c r="F78" s="2">
        <v>236.25</v>
      </c>
      <c r="G78" s="2">
        <v>34</v>
      </c>
      <c r="H78" s="32">
        <v>0.14391534391534391</v>
      </c>
      <c r="I78" s="2">
        <v>4129</v>
      </c>
      <c r="J78" s="2">
        <v>366</v>
      </c>
      <c r="K78" s="40">
        <v>8.8641317510293055E-2</v>
      </c>
      <c r="L78" s="2">
        <v>6536.75</v>
      </c>
      <c r="M78" s="2">
        <v>515</v>
      </c>
      <c r="N78" s="29">
        <v>7.8785329100852869E-2</v>
      </c>
      <c r="P78" s="1" t="s">
        <v>42</v>
      </c>
      <c r="Q78" s="2">
        <v>515</v>
      </c>
      <c r="R78" s="2">
        <v>0</v>
      </c>
      <c r="S78" s="2">
        <v>515</v>
      </c>
    </row>
    <row r="79" spans="1:19" x14ac:dyDescent="0.3">
      <c r="A79" s="1" t="s">
        <v>190</v>
      </c>
      <c r="B79" s="1" t="s">
        <v>74</v>
      </c>
      <c r="C79" s="2">
        <v>576</v>
      </c>
      <c r="D79" s="2">
        <v>39</v>
      </c>
      <c r="E79" s="30">
        <v>6.7708333333333329E-2</v>
      </c>
      <c r="F79" s="2">
        <v>67.5</v>
      </c>
      <c r="G79" s="2">
        <v>15</v>
      </c>
      <c r="H79" s="32">
        <v>0.22222222222222221</v>
      </c>
      <c r="I79" s="2">
        <v>1395</v>
      </c>
      <c r="J79" s="2">
        <v>97</v>
      </c>
      <c r="K79" s="40">
        <v>6.9534050179211465E-2</v>
      </c>
      <c r="L79" s="2">
        <v>2038.5</v>
      </c>
      <c r="M79" s="2">
        <v>151</v>
      </c>
      <c r="N79" s="29">
        <v>7.407407407407407E-2</v>
      </c>
      <c r="P79" s="1" t="s">
        <v>74</v>
      </c>
      <c r="Q79" s="2">
        <v>151</v>
      </c>
      <c r="R79" s="2">
        <v>0</v>
      </c>
      <c r="S79" s="2">
        <v>151</v>
      </c>
    </row>
    <row r="80" spans="1:19" x14ac:dyDescent="0.3">
      <c r="A80" s="1" t="s">
        <v>192</v>
      </c>
      <c r="B80" s="1" t="s">
        <v>25</v>
      </c>
      <c r="C80" s="2">
        <v>1441.5</v>
      </c>
      <c r="D80" s="2">
        <v>196</v>
      </c>
      <c r="E80" s="30">
        <v>0.13596947624002775</v>
      </c>
      <c r="F80" s="2">
        <v>149.25</v>
      </c>
      <c r="G80" s="2">
        <v>36</v>
      </c>
      <c r="H80" s="32">
        <v>0.24120603015075376</v>
      </c>
      <c r="I80" s="2">
        <v>2332</v>
      </c>
      <c r="J80" s="2">
        <v>352</v>
      </c>
      <c r="K80" s="40">
        <v>0.15094339622641509</v>
      </c>
      <c r="L80" s="2">
        <v>3922.75</v>
      </c>
      <c r="M80" s="2">
        <v>584</v>
      </c>
      <c r="N80" s="29">
        <v>0.1488751513606526</v>
      </c>
      <c r="P80" s="1" t="s">
        <v>25</v>
      </c>
      <c r="Q80" s="2">
        <v>584</v>
      </c>
      <c r="R80" s="2">
        <v>19</v>
      </c>
      <c r="S80" s="2">
        <v>603</v>
      </c>
    </row>
    <row r="81" spans="1:19" x14ac:dyDescent="0.3">
      <c r="A81" s="1" t="s">
        <v>191</v>
      </c>
      <c r="B81" s="1" t="s">
        <v>2</v>
      </c>
      <c r="C81" s="2">
        <v>1879</v>
      </c>
      <c r="D81" s="2">
        <v>276</v>
      </c>
      <c r="E81" s="30">
        <v>0.14688664183076106</v>
      </c>
      <c r="F81" s="2">
        <v>231</v>
      </c>
      <c r="G81" s="2">
        <v>53</v>
      </c>
      <c r="H81" s="32">
        <v>0.22943722943722944</v>
      </c>
      <c r="I81" s="2">
        <v>3252</v>
      </c>
      <c r="J81" s="2">
        <v>800</v>
      </c>
      <c r="K81" s="40">
        <v>0.24600246002460024</v>
      </c>
      <c r="L81" s="2">
        <v>5362</v>
      </c>
      <c r="M81" s="2">
        <v>1129</v>
      </c>
      <c r="N81" s="29">
        <v>0.21055576277508392</v>
      </c>
      <c r="P81" s="1" t="s">
        <v>2</v>
      </c>
      <c r="Q81" s="2">
        <v>1129</v>
      </c>
      <c r="R81" s="2">
        <v>0</v>
      </c>
      <c r="S81" s="2">
        <v>1129</v>
      </c>
    </row>
    <row r="82" spans="1:19" x14ac:dyDescent="0.3">
      <c r="A82" s="1" t="s">
        <v>192</v>
      </c>
      <c r="B82" s="1" t="s">
        <v>53</v>
      </c>
      <c r="C82" s="2">
        <v>925</v>
      </c>
      <c r="D82" s="2">
        <v>165</v>
      </c>
      <c r="E82" s="30">
        <v>0.17837837837837839</v>
      </c>
      <c r="F82" s="2">
        <v>97.5</v>
      </c>
      <c r="G82" s="2">
        <v>21</v>
      </c>
      <c r="H82" s="32">
        <v>0.2153846153846154</v>
      </c>
      <c r="I82" s="2">
        <v>2337</v>
      </c>
      <c r="J82" s="2">
        <v>669</v>
      </c>
      <c r="K82" s="40">
        <v>0.28626444159178432</v>
      </c>
      <c r="L82" s="2">
        <v>3359.5</v>
      </c>
      <c r="M82" s="2">
        <v>855</v>
      </c>
      <c r="N82" s="29">
        <v>0.25450215805923498</v>
      </c>
      <c r="P82" s="1" t="s">
        <v>53</v>
      </c>
      <c r="Q82" s="2">
        <v>855</v>
      </c>
      <c r="R82" s="2">
        <v>0</v>
      </c>
      <c r="S82" s="2">
        <v>855</v>
      </c>
    </row>
    <row r="83" spans="1:19" x14ac:dyDescent="0.3">
      <c r="A83" s="1" t="s">
        <v>189</v>
      </c>
      <c r="B83" s="1" t="s">
        <v>44</v>
      </c>
      <c r="C83" s="2">
        <v>1007.5</v>
      </c>
      <c r="D83" s="2">
        <v>123</v>
      </c>
      <c r="E83" s="30">
        <v>0.12208436724565756</v>
      </c>
      <c r="F83" s="2">
        <v>83.25</v>
      </c>
      <c r="G83" s="2">
        <v>5</v>
      </c>
      <c r="H83" s="32">
        <v>6.006006006006006E-2</v>
      </c>
      <c r="I83" s="2">
        <v>2815</v>
      </c>
      <c r="J83" s="2">
        <v>414</v>
      </c>
      <c r="K83" s="40">
        <v>0.14706927175843695</v>
      </c>
      <c r="L83" s="2">
        <v>3905.75</v>
      </c>
      <c r="M83" s="2">
        <v>542</v>
      </c>
      <c r="N83" s="29">
        <v>0.1387697625296038</v>
      </c>
      <c r="P83" s="1" t="s">
        <v>44</v>
      </c>
      <c r="Q83" s="2">
        <v>542</v>
      </c>
      <c r="R83" s="2">
        <v>0</v>
      </c>
      <c r="S83" s="2">
        <v>542</v>
      </c>
    </row>
    <row r="84" spans="1:19" x14ac:dyDescent="0.3">
      <c r="A84" s="1" t="s">
        <v>189</v>
      </c>
      <c r="B84" s="1" t="s">
        <v>47</v>
      </c>
      <c r="C84" s="2">
        <v>4299</v>
      </c>
      <c r="D84" s="2">
        <v>324</v>
      </c>
      <c r="E84" s="30">
        <v>7.5366364270760641E-2</v>
      </c>
      <c r="F84" s="2">
        <v>508.5</v>
      </c>
      <c r="G84" s="2">
        <v>81</v>
      </c>
      <c r="H84" s="32">
        <v>0.15929203539823009</v>
      </c>
      <c r="I84" s="2">
        <v>5947</v>
      </c>
      <c r="J84" s="2">
        <v>467</v>
      </c>
      <c r="K84" s="40">
        <v>7.8526988397511349E-2</v>
      </c>
      <c r="L84" s="2">
        <v>10754.5</v>
      </c>
      <c r="M84" s="2">
        <v>872</v>
      </c>
      <c r="N84" s="29">
        <v>8.1082337626110002E-2</v>
      </c>
      <c r="P84" s="1" t="s">
        <v>47</v>
      </c>
      <c r="Q84" s="2">
        <v>872</v>
      </c>
      <c r="R84" s="2">
        <v>0</v>
      </c>
      <c r="S84" s="2">
        <v>872</v>
      </c>
    </row>
    <row r="85" spans="1:19" x14ac:dyDescent="0.3">
      <c r="A85" s="1" t="s">
        <v>189</v>
      </c>
      <c r="B85" s="1" t="s">
        <v>36</v>
      </c>
      <c r="C85" s="2">
        <v>1787</v>
      </c>
      <c r="D85" s="2">
        <v>204</v>
      </c>
      <c r="E85" s="30">
        <v>0.11415780637940683</v>
      </c>
      <c r="F85" s="2">
        <v>219</v>
      </c>
      <c r="G85" s="2">
        <v>43</v>
      </c>
      <c r="H85" s="32">
        <v>0.19634703196347031</v>
      </c>
      <c r="I85" s="2">
        <v>5012</v>
      </c>
      <c r="J85" s="2">
        <v>1021</v>
      </c>
      <c r="K85" s="40">
        <v>0.20371109337589785</v>
      </c>
      <c r="L85" s="2">
        <v>7018</v>
      </c>
      <c r="M85" s="2">
        <v>1268</v>
      </c>
      <c r="N85" s="29">
        <v>0.18067825591336564</v>
      </c>
      <c r="O85" s="8"/>
      <c r="P85" s="1" t="s">
        <v>36</v>
      </c>
      <c r="Q85" s="2">
        <v>1268</v>
      </c>
      <c r="R85" s="2">
        <v>1</v>
      </c>
      <c r="S85" s="2">
        <v>1269</v>
      </c>
    </row>
    <row r="86" spans="1:19" x14ac:dyDescent="0.3">
      <c r="A86" s="1" t="s">
        <v>191</v>
      </c>
      <c r="B86" s="1" t="s">
        <v>70</v>
      </c>
      <c r="C86" s="2">
        <v>732</v>
      </c>
      <c r="D86" s="2">
        <v>75</v>
      </c>
      <c r="E86" s="30">
        <v>0.10245901639344263</v>
      </c>
      <c r="F86" s="2">
        <v>88.5</v>
      </c>
      <c r="G86" s="2">
        <v>21</v>
      </c>
      <c r="H86" s="32">
        <v>0.23728813559322035</v>
      </c>
      <c r="I86" s="2">
        <v>1591</v>
      </c>
      <c r="J86" s="2">
        <v>205</v>
      </c>
      <c r="K86" s="40">
        <v>0.12884978001257072</v>
      </c>
      <c r="L86" s="2">
        <v>2411.5</v>
      </c>
      <c r="M86" s="2">
        <v>301</v>
      </c>
      <c r="N86" s="29">
        <v>0.12481857764876633</v>
      </c>
      <c r="P86" s="1" t="s">
        <v>70</v>
      </c>
      <c r="Q86" s="2">
        <v>301</v>
      </c>
      <c r="R86" s="2">
        <v>0</v>
      </c>
      <c r="S86" s="2">
        <v>301</v>
      </c>
    </row>
    <row r="87" spans="1:19" x14ac:dyDescent="0.3">
      <c r="A87" s="1" t="s">
        <v>191</v>
      </c>
      <c r="B87" s="1" t="s">
        <v>57</v>
      </c>
      <c r="C87" s="2">
        <v>2841</v>
      </c>
      <c r="D87" s="2">
        <v>268</v>
      </c>
      <c r="E87" s="30">
        <v>9.4332981344596972E-2</v>
      </c>
      <c r="F87" s="2">
        <v>331.5</v>
      </c>
      <c r="G87" s="2">
        <v>75</v>
      </c>
      <c r="H87" s="32">
        <v>0.22624434389140272</v>
      </c>
      <c r="I87" s="2">
        <v>5864</v>
      </c>
      <c r="J87" s="2">
        <v>845</v>
      </c>
      <c r="K87" s="40">
        <v>0.14409959072305595</v>
      </c>
      <c r="L87" s="2">
        <v>9036.5</v>
      </c>
      <c r="M87" s="2">
        <v>1188</v>
      </c>
      <c r="N87" s="29">
        <v>0.13146682897139378</v>
      </c>
      <c r="P87" s="1" t="s">
        <v>57</v>
      </c>
      <c r="Q87" s="2">
        <v>1188</v>
      </c>
      <c r="R87" s="2">
        <v>0</v>
      </c>
      <c r="S87" s="2">
        <v>1188</v>
      </c>
    </row>
    <row r="88" spans="1:19" x14ac:dyDescent="0.3">
      <c r="A88" s="1" t="s">
        <v>192</v>
      </c>
      <c r="B88" s="1" t="s">
        <v>59</v>
      </c>
      <c r="C88" s="2">
        <v>877.5</v>
      </c>
      <c r="D88" s="2">
        <v>59</v>
      </c>
      <c r="E88" s="30">
        <v>6.7236467236467243E-2</v>
      </c>
      <c r="F88" s="2">
        <v>87.75</v>
      </c>
      <c r="G88" s="2">
        <v>5</v>
      </c>
      <c r="H88" s="32">
        <v>5.6980056980056981E-2</v>
      </c>
      <c r="I88" s="2">
        <v>2575</v>
      </c>
      <c r="J88" s="2">
        <v>604</v>
      </c>
      <c r="K88" s="40">
        <v>0.2345631067961165</v>
      </c>
      <c r="L88" s="2">
        <v>3540.25</v>
      </c>
      <c r="M88" s="2">
        <v>668</v>
      </c>
      <c r="N88" s="29">
        <v>0.18868723960172304</v>
      </c>
      <c r="P88" s="1" t="s">
        <v>59</v>
      </c>
      <c r="Q88" s="2">
        <v>668</v>
      </c>
      <c r="R88" s="2">
        <v>0</v>
      </c>
      <c r="S88" s="2">
        <v>668</v>
      </c>
    </row>
    <row r="89" spans="1:19" x14ac:dyDescent="0.3">
      <c r="A89" s="1" t="s">
        <v>190</v>
      </c>
      <c r="B89" s="1" t="s">
        <v>1</v>
      </c>
      <c r="C89" s="2">
        <v>12268.5</v>
      </c>
      <c r="D89" s="2">
        <v>1188</v>
      </c>
      <c r="E89" s="30">
        <v>9.6833353710722589E-2</v>
      </c>
      <c r="F89" s="2">
        <v>1451.25</v>
      </c>
      <c r="G89" s="2">
        <v>180</v>
      </c>
      <c r="H89" s="32">
        <v>0.12403100775193798</v>
      </c>
      <c r="I89" s="2">
        <v>19277</v>
      </c>
      <c r="J89" s="2">
        <v>2445</v>
      </c>
      <c r="K89" s="40">
        <v>0.12683508844737251</v>
      </c>
      <c r="L89" s="2">
        <v>32996.75</v>
      </c>
      <c r="M89" s="2">
        <v>3813</v>
      </c>
      <c r="N89" s="29">
        <v>0.11555683514285497</v>
      </c>
      <c r="P89" s="1" t="s">
        <v>1</v>
      </c>
      <c r="Q89" s="2">
        <v>3813</v>
      </c>
      <c r="R89" s="2">
        <v>181</v>
      </c>
      <c r="S89" s="2">
        <v>3994</v>
      </c>
    </row>
    <row r="90" spans="1:19" x14ac:dyDescent="0.3">
      <c r="A90" s="1" t="s">
        <v>191</v>
      </c>
      <c r="B90" s="1" t="s">
        <v>56</v>
      </c>
      <c r="C90" s="2">
        <v>730</v>
      </c>
      <c r="D90" s="2">
        <v>101</v>
      </c>
      <c r="E90" s="30">
        <v>0.13835616438356163</v>
      </c>
      <c r="F90" s="2">
        <v>85.5</v>
      </c>
      <c r="G90" s="2">
        <v>37</v>
      </c>
      <c r="H90" s="32">
        <v>0.43274853801169588</v>
      </c>
      <c r="I90" s="2">
        <v>2498</v>
      </c>
      <c r="J90" s="2">
        <v>469</v>
      </c>
      <c r="K90" s="40">
        <v>0.18775020016012811</v>
      </c>
      <c r="L90" s="2">
        <v>3313.5</v>
      </c>
      <c r="M90" s="2">
        <v>607</v>
      </c>
      <c r="N90" s="29">
        <v>0.18318998038328052</v>
      </c>
      <c r="P90" s="1" t="s">
        <v>56</v>
      </c>
      <c r="Q90" s="2">
        <v>607</v>
      </c>
      <c r="R90" s="2">
        <v>0</v>
      </c>
      <c r="S90" s="2">
        <v>607</v>
      </c>
    </row>
    <row r="91" spans="1:19" x14ac:dyDescent="0.3">
      <c r="A91" s="1" t="s">
        <v>189</v>
      </c>
      <c r="B91" s="1" t="s">
        <v>14</v>
      </c>
      <c r="C91" s="2">
        <v>52578.5</v>
      </c>
      <c r="D91" s="2">
        <v>2992</v>
      </c>
      <c r="E91" s="30">
        <v>5.6905389084892115E-2</v>
      </c>
      <c r="F91" s="2">
        <v>5592.75</v>
      </c>
      <c r="G91" s="2">
        <v>740</v>
      </c>
      <c r="H91" s="32">
        <v>0.13231415672075456</v>
      </c>
      <c r="I91" s="2">
        <v>73552</v>
      </c>
      <c r="J91" s="2">
        <v>9380</v>
      </c>
      <c r="K91" s="40">
        <v>0.12752882314552969</v>
      </c>
      <c r="L91" s="2">
        <v>131723.25</v>
      </c>
      <c r="M91" s="2">
        <v>13112</v>
      </c>
      <c r="N91" s="29">
        <v>9.9542032253227886E-2</v>
      </c>
      <c r="P91" s="1" t="s">
        <v>14</v>
      </c>
      <c r="Q91" s="2">
        <v>13112</v>
      </c>
      <c r="R91" s="2">
        <v>133</v>
      </c>
      <c r="S91" s="2">
        <v>13245</v>
      </c>
    </row>
    <row r="92" spans="1:19" x14ac:dyDescent="0.3">
      <c r="A92" s="1" t="s">
        <v>191</v>
      </c>
      <c r="B92" s="1" t="s">
        <v>17</v>
      </c>
      <c r="C92" s="2">
        <v>2970</v>
      </c>
      <c r="D92" s="2">
        <v>394</v>
      </c>
      <c r="E92" s="30">
        <v>0.13265993265993267</v>
      </c>
      <c r="F92" s="2">
        <v>319.5</v>
      </c>
      <c r="G92" s="2">
        <v>72</v>
      </c>
      <c r="H92" s="32">
        <v>0.22535211267605634</v>
      </c>
      <c r="I92" s="2">
        <v>3353</v>
      </c>
      <c r="J92" s="2">
        <v>345</v>
      </c>
      <c r="K92" s="40">
        <v>0.10289293170295258</v>
      </c>
      <c r="L92" s="2">
        <v>6642.5</v>
      </c>
      <c r="M92" s="2">
        <v>811</v>
      </c>
      <c r="N92" s="29">
        <v>0.12209258562288296</v>
      </c>
      <c r="P92" s="1" t="s">
        <v>17</v>
      </c>
      <c r="Q92" s="2">
        <v>811</v>
      </c>
      <c r="R92" s="2">
        <v>0</v>
      </c>
      <c r="S92" s="2">
        <v>811</v>
      </c>
    </row>
    <row r="93" spans="1:19" x14ac:dyDescent="0.3">
      <c r="A93" s="1" t="s">
        <v>192</v>
      </c>
      <c r="B93" s="1" t="s">
        <v>15</v>
      </c>
      <c r="C93" s="2">
        <v>1737</v>
      </c>
      <c r="D93" s="2">
        <v>197</v>
      </c>
      <c r="E93" s="30">
        <v>0.11341393206678181</v>
      </c>
      <c r="F93" s="2">
        <v>201</v>
      </c>
      <c r="G93" s="2">
        <v>45</v>
      </c>
      <c r="H93" s="32">
        <v>0.22388059701492538</v>
      </c>
      <c r="I93" s="2">
        <v>3590</v>
      </c>
      <c r="J93" s="2">
        <v>622</v>
      </c>
      <c r="K93" s="40">
        <v>0.17325905292479107</v>
      </c>
      <c r="L93" s="2">
        <v>5528</v>
      </c>
      <c r="M93" s="2">
        <v>864</v>
      </c>
      <c r="N93" s="29">
        <v>0.15629522431259044</v>
      </c>
      <c r="P93" s="1" t="s">
        <v>15</v>
      </c>
      <c r="Q93" s="2">
        <v>864</v>
      </c>
      <c r="R93" s="2">
        <v>0</v>
      </c>
      <c r="S93" s="2">
        <v>864</v>
      </c>
    </row>
    <row r="94" spans="1:19" x14ac:dyDescent="0.3">
      <c r="A94" s="1" t="s">
        <v>189</v>
      </c>
      <c r="B94" s="1" t="s">
        <v>21</v>
      </c>
      <c r="C94" s="2">
        <v>2245</v>
      </c>
      <c r="D94" s="2">
        <v>353</v>
      </c>
      <c r="E94" s="30">
        <v>0.15723830734966593</v>
      </c>
      <c r="F94" s="2">
        <v>309</v>
      </c>
      <c r="G94" s="2">
        <v>65</v>
      </c>
      <c r="H94" s="32">
        <v>0.21035598705501618</v>
      </c>
      <c r="I94" s="2">
        <v>4024</v>
      </c>
      <c r="J94" s="2">
        <v>1001</v>
      </c>
      <c r="K94" s="40">
        <v>0.24875745526838966</v>
      </c>
      <c r="L94" s="2">
        <v>6578</v>
      </c>
      <c r="M94" s="2">
        <v>1419</v>
      </c>
      <c r="N94" s="29">
        <v>0.2157190635451505</v>
      </c>
      <c r="P94" s="1" t="s">
        <v>21</v>
      </c>
      <c r="Q94" s="2">
        <v>1419</v>
      </c>
      <c r="R94" s="2">
        <v>0</v>
      </c>
      <c r="S94" s="2">
        <v>1419</v>
      </c>
    </row>
    <row r="95" spans="1:19" x14ac:dyDescent="0.3">
      <c r="A95" s="1" t="s">
        <v>189</v>
      </c>
      <c r="B95" s="1" t="s">
        <v>27</v>
      </c>
      <c r="C95" s="2">
        <v>6947.5</v>
      </c>
      <c r="D95" s="2">
        <v>539</v>
      </c>
      <c r="E95" s="30">
        <v>7.758186397984887E-2</v>
      </c>
      <c r="F95" s="2">
        <v>761.25</v>
      </c>
      <c r="G95" s="2">
        <v>134</v>
      </c>
      <c r="H95" s="32">
        <v>0.17602627257799672</v>
      </c>
      <c r="I95" s="2">
        <v>10533</v>
      </c>
      <c r="J95" s="2">
        <v>1423</v>
      </c>
      <c r="K95" s="40">
        <v>0.13509921200037975</v>
      </c>
      <c r="L95" s="2">
        <v>18241.75</v>
      </c>
      <c r="M95" s="2">
        <v>2096</v>
      </c>
      <c r="N95" s="29">
        <v>0.11490125673249552</v>
      </c>
      <c r="O95" t="s">
        <v>203</v>
      </c>
      <c r="P95" s="1" t="s">
        <v>27</v>
      </c>
      <c r="Q95" s="2">
        <v>2096</v>
      </c>
      <c r="R95" s="2">
        <v>0</v>
      </c>
      <c r="S95" s="2">
        <v>2096</v>
      </c>
    </row>
    <row r="96" spans="1:19" x14ac:dyDescent="0.3">
      <c r="A96" s="1" t="s">
        <v>190</v>
      </c>
      <c r="B96" s="1" t="s">
        <v>76</v>
      </c>
      <c r="C96" s="2">
        <v>745</v>
      </c>
      <c r="D96" s="2">
        <v>76</v>
      </c>
      <c r="E96" s="30">
        <v>0.10201342281879194</v>
      </c>
      <c r="F96" s="2">
        <v>72</v>
      </c>
      <c r="G96" s="2">
        <v>17</v>
      </c>
      <c r="H96" s="32">
        <v>0.2361111111111111</v>
      </c>
      <c r="I96" s="2">
        <v>1613</v>
      </c>
      <c r="J96" s="2">
        <v>123</v>
      </c>
      <c r="K96" s="40">
        <v>7.6255424674519526E-2</v>
      </c>
      <c r="L96" s="2">
        <v>2430</v>
      </c>
      <c r="M96" s="2">
        <v>216</v>
      </c>
      <c r="N96" s="29">
        <v>8.8888888888888892E-2</v>
      </c>
      <c r="P96" s="1" t="s">
        <v>76</v>
      </c>
      <c r="Q96" s="2">
        <v>216</v>
      </c>
      <c r="R96" s="2">
        <v>0</v>
      </c>
      <c r="S96" s="2">
        <v>216</v>
      </c>
    </row>
    <row r="97" spans="1:19" x14ac:dyDescent="0.3">
      <c r="A97" s="1" t="s">
        <v>191</v>
      </c>
      <c r="B97" s="1" t="s">
        <v>45</v>
      </c>
      <c r="C97" s="2">
        <v>1348.5</v>
      </c>
      <c r="D97" s="2">
        <v>179</v>
      </c>
      <c r="E97" s="30">
        <v>0.13274008157211717</v>
      </c>
      <c r="F97" s="2">
        <v>186.75</v>
      </c>
      <c r="G97" s="2">
        <v>53</v>
      </c>
      <c r="H97" s="32">
        <v>0.28380187416331992</v>
      </c>
      <c r="I97" s="2">
        <v>2288</v>
      </c>
      <c r="J97" s="2">
        <v>335</v>
      </c>
      <c r="K97" s="40">
        <v>0.14641608391608391</v>
      </c>
      <c r="L97" s="2">
        <v>3823.25</v>
      </c>
      <c r="M97" s="2">
        <v>567</v>
      </c>
      <c r="N97" s="29">
        <v>0.14830314522984372</v>
      </c>
      <c r="P97" s="1" t="s">
        <v>45</v>
      </c>
      <c r="Q97" s="2">
        <v>567</v>
      </c>
      <c r="R97" s="2">
        <v>0</v>
      </c>
      <c r="S97" s="2">
        <v>567</v>
      </c>
    </row>
    <row r="98" spans="1:19" x14ac:dyDescent="0.3">
      <c r="A98" s="1" t="s">
        <v>189</v>
      </c>
      <c r="B98" s="1" t="s">
        <v>7</v>
      </c>
      <c r="C98" s="2">
        <v>38505.5</v>
      </c>
      <c r="D98" s="2">
        <v>2465</v>
      </c>
      <c r="E98" s="30">
        <v>6.4016828764721923E-2</v>
      </c>
      <c r="F98" s="2">
        <v>4365.75</v>
      </c>
      <c r="G98" s="2">
        <v>590</v>
      </c>
      <c r="H98" s="32">
        <v>0.13514287350397985</v>
      </c>
      <c r="I98" s="2">
        <v>87643</v>
      </c>
      <c r="J98" s="2">
        <v>12796</v>
      </c>
      <c r="K98" s="40">
        <v>0.14600139201077098</v>
      </c>
      <c r="L98" s="2">
        <v>130514.25</v>
      </c>
      <c r="M98" s="2">
        <v>15851</v>
      </c>
      <c r="N98" s="29">
        <v>0.12145033971386267</v>
      </c>
      <c r="P98" s="1" t="s">
        <v>7</v>
      </c>
      <c r="Q98" s="2">
        <v>15851</v>
      </c>
      <c r="R98" s="2">
        <v>512</v>
      </c>
      <c r="S98" s="2">
        <v>16363</v>
      </c>
    </row>
    <row r="99" spans="1:19" x14ac:dyDescent="0.3">
      <c r="A99" s="1" t="s">
        <v>189</v>
      </c>
      <c r="B99" s="1" t="s">
        <v>5</v>
      </c>
      <c r="C99" s="2">
        <v>24918.5</v>
      </c>
      <c r="D99" s="2">
        <v>2623</v>
      </c>
      <c r="E99" s="30">
        <v>0.10526315789473684</v>
      </c>
      <c r="F99" s="2">
        <v>2795.25</v>
      </c>
      <c r="G99" s="2">
        <v>592</v>
      </c>
      <c r="H99" s="32">
        <v>0.2117878543958501</v>
      </c>
      <c r="I99" s="2">
        <v>69390</v>
      </c>
      <c r="J99" s="2">
        <v>15157</v>
      </c>
      <c r="K99" s="40">
        <v>0.21843205072777058</v>
      </c>
      <c r="L99" s="2">
        <v>97103.75</v>
      </c>
      <c r="M99" s="2">
        <v>18372</v>
      </c>
      <c r="N99" s="29">
        <v>0.18919969620122806</v>
      </c>
      <c r="P99" s="1" t="s">
        <v>5</v>
      </c>
      <c r="Q99" s="2">
        <v>18372</v>
      </c>
      <c r="R99" s="2">
        <v>637</v>
      </c>
      <c r="S99" s="2">
        <v>19009</v>
      </c>
    </row>
    <row r="100" spans="1:19" x14ac:dyDescent="0.3">
      <c r="A100" s="75" t="s">
        <v>182</v>
      </c>
      <c r="B100" s="49" t="s">
        <v>193</v>
      </c>
      <c r="C100" s="50">
        <v>349324.5</v>
      </c>
      <c r="D100" s="50">
        <v>29289</v>
      </c>
      <c r="E100" s="31">
        <v>8.38446773701816E-2</v>
      </c>
      <c r="F100" s="50">
        <v>39140.25</v>
      </c>
      <c r="G100" s="50">
        <v>6321</v>
      </c>
      <c r="H100" s="32">
        <v>0.16149615804702319</v>
      </c>
      <c r="I100" s="50">
        <v>680000</v>
      </c>
      <c r="J100" s="50">
        <v>98490</v>
      </c>
      <c r="K100" s="40">
        <v>0.14483823529411766</v>
      </c>
      <c r="L100" s="50">
        <v>1068464.75</v>
      </c>
      <c r="M100" s="50">
        <v>134100</v>
      </c>
      <c r="N100" s="29">
        <v>0.12550718215083839</v>
      </c>
      <c r="O100" s="8"/>
      <c r="P100" s="49" t="s">
        <v>193</v>
      </c>
      <c r="Q100" s="50">
        <v>134100</v>
      </c>
      <c r="R100" s="50">
        <v>1645</v>
      </c>
      <c r="S100" s="50">
        <v>135745</v>
      </c>
    </row>
    <row r="101" spans="1:19" x14ac:dyDescent="0.3">
      <c r="A101" s="76"/>
      <c r="B101" s="47" t="s">
        <v>191</v>
      </c>
      <c r="C101" s="48">
        <v>47307.5</v>
      </c>
      <c r="D101" s="48">
        <v>4442</v>
      </c>
      <c r="E101" s="30">
        <v>9.3896316651693706E-2</v>
      </c>
      <c r="F101" s="48">
        <v>5397</v>
      </c>
      <c r="G101" s="48">
        <v>1060</v>
      </c>
      <c r="H101" s="32">
        <v>0.19640541041319251</v>
      </c>
      <c r="I101" s="48">
        <v>86373</v>
      </c>
      <c r="J101" s="48">
        <v>13191</v>
      </c>
      <c r="K101" s="40">
        <v>0.15272133652877634</v>
      </c>
      <c r="L101" s="48">
        <v>139077.5</v>
      </c>
      <c r="M101" s="48">
        <v>18693</v>
      </c>
      <c r="N101" s="29">
        <v>0.13440707519188941</v>
      </c>
      <c r="O101" s="8"/>
      <c r="P101" s="47" t="s">
        <v>191</v>
      </c>
      <c r="Q101" s="48">
        <v>18693</v>
      </c>
      <c r="R101" s="48">
        <v>8</v>
      </c>
      <c r="S101" s="48">
        <v>18701</v>
      </c>
    </row>
    <row r="102" spans="1:19" x14ac:dyDescent="0.3">
      <c r="A102" s="76"/>
      <c r="B102" s="42" t="s">
        <v>189</v>
      </c>
      <c r="C102" s="43">
        <v>205028</v>
      </c>
      <c r="D102" s="43">
        <v>15992</v>
      </c>
      <c r="E102" s="30">
        <v>7.7999102561601336E-2</v>
      </c>
      <c r="F102" s="43">
        <v>22848</v>
      </c>
      <c r="G102" s="43">
        <v>3588</v>
      </c>
      <c r="H102" s="32">
        <v>0.15703781512605042</v>
      </c>
      <c r="I102" s="43">
        <v>397037</v>
      </c>
      <c r="J102" s="43">
        <v>60286</v>
      </c>
      <c r="K102" s="40">
        <v>0.1518397529701262</v>
      </c>
      <c r="L102" s="43">
        <v>624913</v>
      </c>
      <c r="M102" s="43">
        <v>79866</v>
      </c>
      <c r="N102" s="29">
        <v>0.12780339023192028</v>
      </c>
      <c r="O102" s="8"/>
      <c r="P102" s="42" t="s">
        <v>189</v>
      </c>
      <c r="Q102" s="43">
        <v>79866</v>
      </c>
      <c r="R102" s="43">
        <v>1306</v>
      </c>
      <c r="S102" s="43">
        <v>81172</v>
      </c>
    </row>
    <row r="103" spans="1:19" x14ac:dyDescent="0.3">
      <c r="A103" s="76"/>
      <c r="B103" s="44" t="s">
        <v>190</v>
      </c>
      <c r="C103" s="45">
        <v>38650.5</v>
      </c>
      <c r="D103" s="45">
        <v>3329</v>
      </c>
      <c r="E103" s="30">
        <v>8.6130839187073913E-2</v>
      </c>
      <c r="F103" s="45">
        <v>4437</v>
      </c>
      <c r="G103" s="45">
        <v>634</v>
      </c>
      <c r="H103" s="32">
        <v>0.14288933964390355</v>
      </c>
      <c r="I103" s="45">
        <v>69192</v>
      </c>
      <c r="J103" s="45">
        <v>6671</v>
      </c>
      <c r="K103" s="40">
        <v>9.6412880101745868E-2</v>
      </c>
      <c r="L103" s="45">
        <v>112279.5</v>
      </c>
      <c r="M103" s="45">
        <v>10634</v>
      </c>
      <c r="N103" s="29">
        <v>9.4710076193784257E-2</v>
      </c>
      <c r="O103" s="8"/>
      <c r="P103" s="44" t="s">
        <v>190</v>
      </c>
      <c r="Q103" s="45">
        <v>10634</v>
      </c>
      <c r="R103" s="45">
        <v>181</v>
      </c>
      <c r="S103" s="45">
        <v>10815</v>
      </c>
    </row>
    <row r="104" spans="1:19" x14ac:dyDescent="0.3">
      <c r="A104" s="77"/>
      <c r="B104" s="46" t="s">
        <v>192</v>
      </c>
      <c r="C104" s="52">
        <v>58338.5</v>
      </c>
      <c r="D104" s="52">
        <v>5526</v>
      </c>
      <c r="E104" s="30">
        <v>9.4723038816561966E-2</v>
      </c>
      <c r="F104" s="52">
        <v>6458.25</v>
      </c>
      <c r="G104" s="52">
        <v>1039</v>
      </c>
      <c r="H104" s="32">
        <v>0.16087949521929315</v>
      </c>
      <c r="I104" s="52">
        <v>127398</v>
      </c>
      <c r="J104" s="52">
        <v>18342</v>
      </c>
      <c r="K104" s="40">
        <v>0.14397400273159705</v>
      </c>
      <c r="L104" s="52">
        <v>192194.75</v>
      </c>
      <c r="M104" s="52">
        <v>24907</v>
      </c>
      <c r="N104" s="29">
        <v>0.12959250968093561</v>
      </c>
      <c r="P104" s="46" t="s">
        <v>192</v>
      </c>
      <c r="Q104" s="51">
        <v>24907</v>
      </c>
      <c r="R104" s="52">
        <v>150</v>
      </c>
      <c r="S104" s="51">
        <v>25057</v>
      </c>
    </row>
    <row r="105" spans="1:19" x14ac:dyDescent="0.3">
      <c r="G105" s="9"/>
      <c r="P105" s="9"/>
    </row>
    <row r="107" spans="1:19" ht="30.6" x14ac:dyDescent="0.3">
      <c r="B107" s="3"/>
      <c r="C107" s="6" t="s">
        <v>79</v>
      </c>
      <c r="D107" s="5" t="s">
        <v>81</v>
      </c>
      <c r="E107" s="38" t="s">
        <v>80</v>
      </c>
      <c r="F107" s="35" t="s">
        <v>86</v>
      </c>
      <c r="G107" s="27"/>
    </row>
    <row r="108" spans="1:19" x14ac:dyDescent="0.3">
      <c r="B108" s="3" t="s">
        <v>84</v>
      </c>
      <c r="C108" s="31">
        <v>8.38446773701816E-2</v>
      </c>
      <c r="D108" s="33">
        <v>0.16149615804702319</v>
      </c>
      <c r="E108" s="41">
        <v>0.14483823529411766</v>
      </c>
      <c r="F108" s="29">
        <v>0.12550718215083839</v>
      </c>
      <c r="G108" s="28"/>
    </row>
    <row r="109" spans="1:19" x14ac:dyDescent="0.3">
      <c r="B109" s="89" t="s">
        <v>181</v>
      </c>
      <c r="C109" s="90">
        <v>0.9</v>
      </c>
      <c r="D109" s="90">
        <v>0.9</v>
      </c>
      <c r="E109" s="90">
        <v>0.9</v>
      </c>
      <c r="F109" s="90">
        <v>0.9</v>
      </c>
    </row>
    <row r="112" spans="1:19" x14ac:dyDescent="0.3">
      <c r="A112" s="53" t="s">
        <v>194</v>
      </c>
      <c r="B112" s="54"/>
      <c r="C112" s="54"/>
      <c r="D112" s="54"/>
      <c r="E112" s="54"/>
      <c r="F112" s="54"/>
      <c r="G112" s="54"/>
      <c r="H112" s="54"/>
      <c r="I112" s="54"/>
      <c r="J112" s="55"/>
    </row>
    <row r="113" spans="1:10" x14ac:dyDescent="0.3">
      <c r="A113" s="56" t="s">
        <v>199</v>
      </c>
      <c r="B113" s="57"/>
      <c r="C113" s="57"/>
      <c r="D113" s="57"/>
      <c r="E113" s="57"/>
      <c r="F113" s="57"/>
      <c r="G113" s="57"/>
      <c r="H113" s="57"/>
      <c r="I113" s="57"/>
      <c r="J113" s="58"/>
    </row>
    <row r="114" spans="1:10" x14ac:dyDescent="0.3">
      <c r="A114" s="56" t="s">
        <v>205</v>
      </c>
      <c r="B114" s="57"/>
      <c r="C114" s="57"/>
      <c r="D114" s="57"/>
      <c r="E114" s="57"/>
      <c r="F114" s="57"/>
      <c r="G114" s="57"/>
      <c r="H114" s="57"/>
      <c r="I114" s="57"/>
      <c r="J114" s="58"/>
    </row>
    <row r="115" spans="1:10" x14ac:dyDescent="0.3">
      <c r="A115" s="56" t="s">
        <v>200</v>
      </c>
      <c r="B115" s="57"/>
      <c r="C115" s="57"/>
      <c r="D115" s="57"/>
      <c r="E115" s="57"/>
      <c r="F115" s="57"/>
      <c r="G115" s="57"/>
      <c r="H115" s="57"/>
      <c r="I115" s="57"/>
      <c r="J115" s="58"/>
    </row>
    <row r="116" spans="1:10" x14ac:dyDescent="0.3">
      <c r="A116" s="59" t="s">
        <v>195</v>
      </c>
      <c r="B116" s="60"/>
      <c r="C116" s="61"/>
      <c r="D116" s="62"/>
      <c r="E116" s="62"/>
      <c r="F116" s="62"/>
      <c r="G116" s="62"/>
      <c r="H116" s="62"/>
      <c r="I116" s="62"/>
      <c r="J116" s="58"/>
    </row>
    <row r="117" spans="1:10" x14ac:dyDescent="0.3">
      <c r="A117" s="63" t="s">
        <v>197</v>
      </c>
      <c r="B117" s="64"/>
      <c r="C117" s="65"/>
      <c r="D117" s="62"/>
      <c r="E117" s="62"/>
      <c r="F117" s="62"/>
      <c r="G117" s="62"/>
      <c r="H117" s="62"/>
      <c r="I117" s="62"/>
      <c r="J117" s="58"/>
    </row>
    <row r="118" spans="1:10" x14ac:dyDescent="0.3">
      <c r="A118" s="63" t="s">
        <v>198</v>
      </c>
      <c r="B118" s="64"/>
      <c r="C118" s="65"/>
      <c r="D118" s="62"/>
      <c r="E118" s="62"/>
      <c r="F118" s="62"/>
      <c r="G118" s="62"/>
      <c r="H118" s="62"/>
      <c r="I118" s="62"/>
      <c r="J118" s="58"/>
    </row>
    <row r="119" spans="1:10" x14ac:dyDescent="0.3">
      <c r="A119" s="66" t="s">
        <v>196</v>
      </c>
      <c r="B119" s="67"/>
      <c r="C119" s="68"/>
      <c r="D119" s="69"/>
      <c r="E119" s="69"/>
      <c r="F119" s="69"/>
      <c r="G119" s="69"/>
      <c r="H119" s="69"/>
      <c r="I119" s="69"/>
      <c r="J119" s="70"/>
    </row>
  </sheetData>
  <sheetProtection autoFilter="0"/>
  <autoFilter ref="B21:T100" xr:uid="{00000000-0009-0000-0000-000000000000}"/>
  <sortState xmlns:xlrd2="http://schemas.microsoft.com/office/spreadsheetml/2017/richdata2" ref="P102:P104">
    <sortCondition ref="P101:P104"/>
  </sortState>
  <mergeCells count="8">
    <mergeCell ref="P20:S20"/>
    <mergeCell ref="A20:A21"/>
    <mergeCell ref="A100:A104"/>
    <mergeCell ref="L20:N20"/>
    <mergeCell ref="I20:K20"/>
    <mergeCell ref="B20:B21"/>
    <mergeCell ref="C20:E20"/>
    <mergeCell ref="F20:H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9:U119"/>
  <sheetViews>
    <sheetView showGridLines="0" zoomScaleNormal="100" workbookViewId="0">
      <selection activeCell="E24" sqref="E24"/>
    </sheetView>
  </sheetViews>
  <sheetFormatPr defaultRowHeight="14.4" x14ac:dyDescent="0.3"/>
  <cols>
    <col min="1" max="1" width="13.109375" customWidth="1"/>
    <col min="2" max="2" width="16.6640625" bestFit="1" customWidth="1"/>
    <col min="3" max="14" width="10.109375" customWidth="1"/>
    <col min="15" max="15" width="4.88671875" customWidth="1"/>
    <col min="16" max="16" width="19.109375" bestFit="1" customWidth="1"/>
  </cols>
  <sheetData>
    <row r="19" spans="1:21" x14ac:dyDescent="0.3">
      <c r="I19" s="8"/>
    </row>
    <row r="20" spans="1:21" ht="27.75" customHeight="1" x14ac:dyDescent="0.3">
      <c r="A20" s="74" t="s">
        <v>185</v>
      </c>
      <c r="B20" s="74" t="s">
        <v>82</v>
      </c>
      <c r="C20" s="80" t="s">
        <v>79</v>
      </c>
      <c r="D20" s="80"/>
      <c r="E20" s="80"/>
      <c r="F20" s="81" t="s">
        <v>81</v>
      </c>
      <c r="G20" s="81"/>
      <c r="H20" s="81"/>
      <c r="I20" s="79" t="s">
        <v>80</v>
      </c>
      <c r="J20" s="79"/>
      <c r="K20" s="79"/>
      <c r="L20" s="78" t="s">
        <v>86</v>
      </c>
      <c r="M20" s="78"/>
      <c r="N20" s="78"/>
      <c r="P20" s="71" t="s">
        <v>183</v>
      </c>
      <c r="Q20" s="72"/>
      <c r="R20" s="72"/>
      <c r="S20" s="73"/>
    </row>
    <row r="21" spans="1:21" ht="20.399999999999999" x14ac:dyDescent="0.3">
      <c r="A21" s="74"/>
      <c r="B21" s="74"/>
      <c r="C21" s="37" t="s">
        <v>85</v>
      </c>
      <c r="D21" s="37" t="s">
        <v>83</v>
      </c>
      <c r="E21" s="37" t="s">
        <v>84</v>
      </c>
      <c r="F21" s="4" t="s">
        <v>85</v>
      </c>
      <c r="G21" s="4" t="s">
        <v>83</v>
      </c>
      <c r="H21" s="4" t="s">
        <v>84</v>
      </c>
      <c r="I21" s="39" t="s">
        <v>85</v>
      </c>
      <c r="J21" s="39" t="s">
        <v>83</v>
      </c>
      <c r="K21" s="39" t="s">
        <v>84</v>
      </c>
      <c r="L21" s="7" t="s">
        <v>85</v>
      </c>
      <c r="M21" s="7" t="s">
        <v>83</v>
      </c>
      <c r="N21" s="7" t="s">
        <v>84</v>
      </c>
      <c r="P21" s="3" t="s">
        <v>82</v>
      </c>
      <c r="Q21" s="36" t="s">
        <v>186</v>
      </c>
      <c r="R21" s="36" t="s">
        <v>187</v>
      </c>
      <c r="S21" s="36" t="s">
        <v>184</v>
      </c>
    </row>
    <row r="22" spans="1:21" x14ac:dyDescent="0.3">
      <c r="A22" s="1" t="s">
        <v>189</v>
      </c>
      <c r="B22" s="1" t="s">
        <v>22</v>
      </c>
      <c r="C22" s="2">
        <v>2668</v>
      </c>
      <c r="D22" s="2">
        <v>314</v>
      </c>
      <c r="E22" s="30">
        <v>0.1176911544227886</v>
      </c>
      <c r="F22" s="2">
        <v>307.5</v>
      </c>
      <c r="G22" s="2">
        <v>88</v>
      </c>
      <c r="H22" s="32">
        <v>0.2861788617886179</v>
      </c>
      <c r="I22" s="2">
        <v>6289</v>
      </c>
      <c r="J22" s="2">
        <v>744</v>
      </c>
      <c r="K22" s="40">
        <v>0.11830179678804262</v>
      </c>
      <c r="L22" s="2">
        <v>9264.5</v>
      </c>
      <c r="M22" s="2">
        <v>1146</v>
      </c>
      <c r="N22" s="29">
        <v>0.12369798693939231</v>
      </c>
      <c r="P22" s="1" t="s">
        <v>22</v>
      </c>
      <c r="Q22" s="2">
        <v>1146</v>
      </c>
      <c r="R22" s="2">
        <v>0</v>
      </c>
      <c r="S22" s="2">
        <v>1146</v>
      </c>
    </row>
    <row r="23" spans="1:21" x14ac:dyDescent="0.3">
      <c r="A23" s="1" t="s">
        <v>190</v>
      </c>
      <c r="B23" s="1" t="s">
        <v>77</v>
      </c>
      <c r="C23" s="2">
        <v>913.5</v>
      </c>
      <c r="D23" s="2">
        <v>67</v>
      </c>
      <c r="E23" s="30">
        <v>7.3344280240831963E-2</v>
      </c>
      <c r="F23" s="2">
        <v>121.5</v>
      </c>
      <c r="G23" s="2">
        <v>15</v>
      </c>
      <c r="H23" s="32">
        <v>0.12345679012345678</v>
      </c>
      <c r="I23" s="2">
        <v>2479</v>
      </c>
      <c r="J23" s="2">
        <v>117</v>
      </c>
      <c r="K23" s="40">
        <v>4.719645018152481E-2</v>
      </c>
      <c r="L23" s="2">
        <v>3514</v>
      </c>
      <c r="M23" s="2">
        <v>199</v>
      </c>
      <c r="N23" s="29">
        <v>5.6630620375640296E-2</v>
      </c>
      <c r="P23" s="1" t="s">
        <v>77</v>
      </c>
      <c r="Q23" s="2">
        <v>199</v>
      </c>
      <c r="R23" s="2">
        <v>0</v>
      </c>
      <c r="S23" s="2">
        <v>199</v>
      </c>
    </row>
    <row r="24" spans="1:21" x14ac:dyDescent="0.3">
      <c r="A24" s="1" t="s">
        <v>191</v>
      </c>
      <c r="B24" s="1" t="s">
        <v>55</v>
      </c>
      <c r="C24" s="2">
        <v>1054</v>
      </c>
      <c r="D24" s="2">
        <v>98</v>
      </c>
      <c r="E24" s="30">
        <v>9.2979127134724851E-2</v>
      </c>
      <c r="F24" s="2">
        <v>117.75</v>
      </c>
      <c r="G24" s="2">
        <v>23</v>
      </c>
      <c r="H24" s="32">
        <v>0.19532908704883228</v>
      </c>
      <c r="I24" s="2">
        <v>1869</v>
      </c>
      <c r="J24" s="2">
        <v>301</v>
      </c>
      <c r="K24" s="40">
        <v>0.16104868913857678</v>
      </c>
      <c r="L24" s="2">
        <v>3040.75</v>
      </c>
      <c r="M24" s="2">
        <v>422</v>
      </c>
      <c r="N24" s="29">
        <v>0.1387815506042917</v>
      </c>
      <c r="P24" s="1" t="s">
        <v>55</v>
      </c>
      <c r="Q24" s="2">
        <v>422</v>
      </c>
      <c r="R24" s="2">
        <v>0</v>
      </c>
      <c r="S24" s="2">
        <v>422</v>
      </c>
      <c r="U24" t="s">
        <v>203</v>
      </c>
    </row>
    <row r="25" spans="1:21" x14ac:dyDescent="0.3">
      <c r="A25" s="1" t="s">
        <v>192</v>
      </c>
      <c r="B25" s="1" t="s">
        <v>12</v>
      </c>
      <c r="C25" s="2">
        <v>2386.5</v>
      </c>
      <c r="D25" s="2">
        <v>355</v>
      </c>
      <c r="E25" s="30">
        <v>0.14875340456735806</v>
      </c>
      <c r="F25" s="2">
        <v>264.75</v>
      </c>
      <c r="G25" s="2">
        <v>85</v>
      </c>
      <c r="H25" s="32">
        <v>0.32105760151085933</v>
      </c>
      <c r="I25" s="2">
        <v>6264</v>
      </c>
      <c r="J25" s="2">
        <v>1528</v>
      </c>
      <c r="K25" s="40">
        <v>0.24393358876117496</v>
      </c>
      <c r="L25" s="2">
        <v>8915.25</v>
      </c>
      <c r="M25" s="2">
        <v>1968</v>
      </c>
      <c r="N25" s="29">
        <v>0.2207453520652814</v>
      </c>
      <c r="P25" s="1" t="s">
        <v>12</v>
      </c>
      <c r="Q25" s="2">
        <v>1968</v>
      </c>
      <c r="R25" s="2">
        <v>0</v>
      </c>
      <c r="S25" s="2">
        <v>1968</v>
      </c>
    </row>
    <row r="26" spans="1:21" x14ac:dyDescent="0.3">
      <c r="A26" s="1" t="s">
        <v>192</v>
      </c>
      <c r="B26" s="1" t="s">
        <v>49</v>
      </c>
      <c r="C26" s="2">
        <v>1018</v>
      </c>
      <c r="D26" s="2">
        <v>154</v>
      </c>
      <c r="E26" s="30">
        <v>0.15127701375245581</v>
      </c>
      <c r="F26" s="2">
        <v>120</v>
      </c>
      <c r="G26" s="2">
        <v>33</v>
      </c>
      <c r="H26" s="32">
        <v>0.27500000000000002</v>
      </c>
      <c r="I26" s="2">
        <v>3201</v>
      </c>
      <c r="J26" s="2">
        <v>740</v>
      </c>
      <c r="K26" s="40">
        <v>0.23117775695095283</v>
      </c>
      <c r="L26" s="2">
        <v>4339</v>
      </c>
      <c r="M26" s="2">
        <v>927</v>
      </c>
      <c r="N26" s="29">
        <v>0.21364369670430974</v>
      </c>
      <c r="P26" s="1" t="s">
        <v>49</v>
      </c>
      <c r="Q26" s="2">
        <v>927</v>
      </c>
      <c r="R26" s="2">
        <v>0</v>
      </c>
      <c r="S26" s="2">
        <v>927</v>
      </c>
    </row>
    <row r="27" spans="1:21" x14ac:dyDescent="0.3">
      <c r="A27" s="1" t="s">
        <v>191</v>
      </c>
      <c r="B27" s="1" t="s">
        <v>41</v>
      </c>
      <c r="C27" s="2">
        <v>631.5</v>
      </c>
      <c r="D27" s="2">
        <v>137</v>
      </c>
      <c r="E27" s="30">
        <v>0.21694378463974665</v>
      </c>
      <c r="F27" s="2">
        <v>69.75</v>
      </c>
      <c r="G27" s="2">
        <v>29</v>
      </c>
      <c r="H27" s="32">
        <v>0.4157706093189964</v>
      </c>
      <c r="I27" s="2">
        <v>1507</v>
      </c>
      <c r="J27" s="2">
        <v>253</v>
      </c>
      <c r="K27" s="40">
        <v>0.16788321167883211</v>
      </c>
      <c r="L27" s="2">
        <v>2208.25</v>
      </c>
      <c r="M27" s="2">
        <v>419</v>
      </c>
      <c r="N27" s="29">
        <v>0.18974300917015735</v>
      </c>
      <c r="P27" s="1" t="s">
        <v>41</v>
      </c>
      <c r="Q27" s="2">
        <v>419</v>
      </c>
      <c r="R27" s="2">
        <v>0</v>
      </c>
      <c r="S27" s="2">
        <v>419</v>
      </c>
    </row>
    <row r="28" spans="1:21" x14ac:dyDescent="0.3">
      <c r="A28" s="1" t="s">
        <v>192</v>
      </c>
      <c r="B28" s="1" t="s">
        <v>6</v>
      </c>
      <c r="C28" s="2">
        <v>2778.5</v>
      </c>
      <c r="D28" s="2">
        <v>306</v>
      </c>
      <c r="E28" s="30">
        <v>0.11013136584488033</v>
      </c>
      <c r="F28" s="2">
        <v>285.75</v>
      </c>
      <c r="G28" s="2">
        <v>61</v>
      </c>
      <c r="H28" s="32">
        <v>0.21347331583552057</v>
      </c>
      <c r="I28" s="2">
        <v>5527</v>
      </c>
      <c r="J28" s="2">
        <v>1287</v>
      </c>
      <c r="K28" s="40">
        <v>0.23285688438574273</v>
      </c>
      <c r="L28" s="2">
        <v>8591.25</v>
      </c>
      <c r="M28" s="2">
        <v>1654</v>
      </c>
      <c r="N28" s="29">
        <v>0.19252146078859306</v>
      </c>
      <c r="P28" s="1" t="s">
        <v>6</v>
      </c>
      <c r="Q28" s="2">
        <v>1654</v>
      </c>
      <c r="R28" s="2">
        <v>39</v>
      </c>
      <c r="S28" s="2">
        <v>1693</v>
      </c>
    </row>
    <row r="29" spans="1:21" x14ac:dyDescent="0.3">
      <c r="A29" s="1" t="s">
        <v>192</v>
      </c>
      <c r="B29" s="1" t="s">
        <v>10</v>
      </c>
      <c r="C29" s="2">
        <v>527.5</v>
      </c>
      <c r="D29" s="2">
        <v>43</v>
      </c>
      <c r="E29" s="30">
        <v>8.1516587677725114E-2</v>
      </c>
      <c r="F29" s="2">
        <v>48.75</v>
      </c>
      <c r="G29" s="2">
        <v>4</v>
      </c>
      <c r="H29" s="32">
        <v>8.2051282051282051E-2</v>
      </c>
      <c r="I29" s="2">
        <v>1596</v>
      </c>
      <c r="J29" s="2">
        <v>192</v>
      </c>
      <c r="K29" s="40">
        <v>0.12030075187969924</v>
      </c>
      <c r="L29" s="2">
        <v>2172.25</v>
      </c>
      <c r="M29" s="2">
        <v>239</v>
      </c>
      <c r="N29" s="29">
        <v>0.110024168488894</v>
      </c>
      <c r="P29" s="1" t="s">
        <v>10</v>
      </c>
      <c r="Q29" s="2">
        <v>239</v>
      </c>
      <c r="R29" s="2">
        <v>0</v>
      </c>
      <c r="S29" s="2">
        <v>239</v>
      </c>
    </row>
    <row r="30" spans="1:21" x14ac:dyDescent="0.3">
      <c r="A30" s="1" t="s">
        <v>189</v>
      </c>
      <c r="B30" s="1" t="s">
        <v>26</v>
      </c>
      <c r="C30" s="2">
        <v>9881</v>
      </c>
      <c r="D30" s="2">
        <v>1311</v>
      </c>
      <c r="E30" s="30">
        <v>0.13267887865600647</v>
      </c>
      <c r="F30" s="2">
        <v>1131</v>
      </c>
      <c r="G30" s="2">
        <v>185</v>
      </c>
      <c r="H30" s="32">
        <v>0.16357206012378425</v>
      </c>
      <c r="I30" s="2">
        <v>14177</v>
      </c>
      <c r="J30" s="2">
        <v>2006</v>
      </c>
      <c r="K30" s="40">
        <v>0.14149679057628553</v>
      </c>
      <c r="L30" s="2">
        <v>25189</v>
      </c>
      <c r="M30" s="2">
        <v>3502</v>
      </c>
      <c r="N30" s="29">
        <v>0.13902894120449402</v>
      </c>
      <c r="P30" s="1" t="s">
        <v>26</v>
      </c>
      <c r="Q30" s="2">
        <v>3502</v>
      </c>
      <c r="R30" s="2">
        <v>0</v>
      </c>
      <c r="S30" s="2">
        <v>3502</v>
      </c>
    </row>
    <row r="31" spans="1:21" x14ac:dyDescent="0.3">
      <c r="A31" s="1" t="s">
        <v>192</v>
      </c>
      <c r="B31" s="1" t="s">
        <v>20</v>
      </c>
      <c r="C31" s="2">
        <v>1001.5</v>
      </c>
      <c r="D31" s="2">
        <v>133</v>
      </c>
      <c r="E31" s="30">
        <v>0.13280079880179729</v>
      </c>
      <c r="F31" s="2">
        <v>107.25</v>
      </c>
      <c r="G31" s="2">
        <v>23</v>
      </c>
      <c r="H31" s="32">
        <v>0.21445221445221446</v>
      </c>
      <c r="I31" s="2">
        <v>1921</v>
      </c>
      <c r="J31" s="2">
        <v>231</v>
      </c>
      <c r="K31" s="40">
        <v>0.1202498698594482</v>
      </c>
      <c r="L31" s="2">
        <v>3029.75</v>
      </c>
      <c r="M31" s="2">
        <v>387</v>
      </c>
      <c r="N31" s="29">
        <v>0.12773331132931759</v>
      </c>
      <c r="P31" s="1" t="s">
        <v>20</v>
      </c>
      <c r="Q31" s="2">
        <v>387</v>
      </c>
      <c r="R31" s="2">
        <v>0</v>
      </c>
      <c r="S31" s="2">
        <v>387</v>
      </c>
    </row>
    <row r="32" spans="1:21" x14ac:dyDescent="0.3">
      <c r="A32" s="1" t="s">
        <v>191</v>
      </c>
      <c r="B32" s="1" t="s">
        <v>60</v>
      </c>
      <c r="C32" s="2">
        <v>2803.5</v>
      </c>
      <c r="D32" s="2">
        <v>143</v>
      </c>
      <c r="E32" s="30">
        <v>5.1007668985197076E-2</v>
      </c>
      <c r="F32" s="2">
        <v>287.25</v>
      </c>
      <c r="G32" s="2">
        <v>25</v>
      </c>
      <c r="H32" s="32">
        <v>8.7032201914708437E-2</v>
      </c>
      <c r="I32" s="2">
        <v>6113</v>
      </c>
      <c r="J32" s="2">
        <v>511</v>
      </c>
      <c r="K32" s="40">
        <v>8.3592344184524783E-2</v>
      </c>
      <c r="L32" s="2">
        <v>9203.75</v>
      </c>
      <c r="M32" s="2">
        <v>679</v>
      </c>
      <c r="N32" s="29">
        <v>7.3774276789352167E-2</v>
      </c>
      <c r="P32" s="1" t="s">
        <v>60</v>
      </c>
      <c r="Q32" s="2">
        <v>679</v>
      </c>
      <c r="R32" s="2">
        <v>0</v>
      </c>
      <c r="S32" s="2">
        <v>679</v>
      </c>
    </row>
    <row r="33" spans="1:19" x14ac:dyDescent="0.3">
      <c r="A33" s="1" t="s">
        <v>190</v>
      </c>
      <c r="B33" s="1" t="s">
        <v>64</v>
      </c>
      <c r="C33" s="2">
        <v>4003.5</v>
      </c>
      <c r="D33" s="2">
        <v>220</v>
      </c>
      <c r="E33" s="30">
        <v>5.4951917072561508E-2</v>
      </c>
      <c r="F33" s="2">
        <v>428.25</v>
      </c>
      <c r="G33" s="2">
        <v>50</v>
      </c>
      <c r="H33" s="32">
        <v>0.11675423234092236</v>
      </c>
      <c r="I33" s="2">
        <v>7753</v>
      </c>
      <c r="J33" s="2">
        <v>612</v>
      </c>
      <c r="K33" s="40">
        <v>7.893718560557203E-2</v>
      </c>
      <c r="L33" s="2">
        <v>12184.75</v>
      </c>
      <c r="M33" s="2">
        <v>882</v>
      </c>
      <c r="N33" s="29">
        <v>7.2385563922115759E-2</v>
      </c>
      <c r="P33" s="1" t="s">
        <v>64</v>
      </c>
      <c r="Q33" s="2">
        <v>882</v>
      </c>
      <c r="R33" s="2">
        <v>0</v>
      </c>
      <c r="S33" s="2">
        <v>882</v>
      </c>
    </row>
    <row r="34" spans="1:19" x14ac:dyDescent="0.3">
      <c r="A34" s="1" t="s">
        <v>190</v>
      </c>
      <c r="B34" s="1" t="s">
        <v>52</v>
      </c>
      <c r="C34" s="2">
        <v>1270</v>
      </c>
      <c r="D34" s="2">
        <v>14</v>
      </c>
      <c r="E34" s="30">
        <v>1.1023622047244094E-2</v>
      </c>
      <c r="F34" s="2">
        <v>160.5</v>
      </c>
      <c r="G34" s="2">
        <v>15</v>
      </c>
      <c r="H34" s="32">
        <v>9.3457943925233641E-2</v>
      </c>
      <c r="I34" s="2">
        <v>2434</v>
      </c>
      <c r="J34" s="2">
        <v>39</v>
      </c>
      <c r="K34" s="40">
        <v>1.6023007395234181E-2</v>
      </c>
      <c r="L34" s="2">
        <v>3864.5</v>
      </c>
      <c r="M34" s="2">
        <v>68</v>
      </c>
      <c r="N34" s="29">
        <v>1.7596066761547419E-2</v>
      </c>
      <c r="P34" s="1" t="s">
        <v>52</v>
      </c>
      <c r="Q34" s="2">
        <v>68</v>
      </c>
      <c r="R34" s="2">
        <v>0</v>
      </c>
      <c r="S34" s="2">
        <v>68</v>
      </c>
    </row>
    <row r="35" spans="1:19" x14ac:dyDescent="0.3">
      <c r="A35" s="1" t="s">
        <v>192</v>
      </c>
      <c r="B35" s="1" t="s">
        <v>32</v>
      </c>
      <c r="C35" s="2">
        <v>785</v>
      </c>
      <c r="D35" s="2">
        <v>93</v>
      </c>
      <c r="E35" s="30">
        <v>0.11847133757961784</v>
      </c>
      <c r="F35" s="2">
        <v>60</v>
      </c>
      <c r="G35" s="2">
        <v>12</v>
      </c>
      <c r="H35" s="32">
        <v>0.2</v>
      </c>
      <c r="I35" s="2">
        <v>2062</v>
      </c>
      <c r="J35" s="2">
        <v>189</v>
      </c>
      <c r="K35" s="40">
        <v>9.1658583899127066E-2</v>
      </c>
      <c r="L35" s="2">
        <v>2907</v>
      </c>
      <c r="M35" s="2">
        <v>294</v>
      </c>
      <c r="N35" s="29">
        <v>0.10113519091847266</v>
      </c>
      <c r="P35" s="1" t="s">
        <v>32</v>
      </c>
      <c r="Q35" s="2">
        <v>294</v>
      </c>
      <c r="R35" s="2">
        <v>0</v>
      </c>
      <c r="S35" s="2">
        <v>294</v>
      </c>
    </row>
    <row r="36" spans="1:19" x14ac:dyDescent="0.3">
      <c r="A36" s="1" t="s">
        <v>189</v>
      </c>
      <c r="B36" s="1" t="s">
        <v>28</v>
      </c>
      <c r="C36" s="2">
        <v>1361.5</v>
      </c>
      <c r="D36" s="2">
        <v>171</v>
      </c>
      <c r="E36" s="30">
        <v>0.12559676827029012</v>
      </c>
      <c r="F36" s="2">
        <v>153.75</v>
      </c>
      <c r="G36" s="2">
        <v>28</v>
      </c>
      <c r="H36" s="32">
        <v>0.1821138211382114</v>
      </c>
      <c r="I36" s="2">
        <v>1750</v>
      </c>
      <c r="J36" s="2">
        <v>204</v>
      </c>
      <c r="K36" s="40">
        <v>0.11657142857142858</v>
      </c>
      <c r="L36" s="2">
        <v>3265.25</v>
      </c>
      <c r="M36" s="2">
        <v>403</v>
      </c>
      <c r="N36" s="29">
        <v>0.12342087129622541</v>
      </c>
      <c r="P36" s="1" t="s">
        <v>28</v>
      </c>
      <c r="Q36" s="2">
        <v>403</v>
      </c>
      <c r="R36" s="2">
        <v>0</v>
      </c>
      <c r="S36" s="2">
        <v>403</v>
      </c>
    </row>
    <row r="37" spans="1:19" x14ac:dyDescent="0.3">
      <c r="A37" s="1" t="s">
        <v>192</v>
      </c>
      <c r="B37" s="1" t="s">
        <v>8</v>
      </c>
      <c r="C37" s="2">
        <v>16170.5</v>
      </c>
      <c r="D37" s="2">
        <v>1230</v>
      </c>
      <c r="E37" s="30">
        <v>7.6064438329056003E-2</v>
      </c>
      <c r="F37" s="2">
        <v>1847.25</v>
      </c>
      <c r="G37" s="2">
        <v>218</v>
      </c>
      <c r="H37" s="32">
        <v>0.11801326295845176</v>
      </c>
      <c r="I37" s="2">
        <v>35579</v>
      </c>
      <c r="J37" s="2">
        <v>4345</v>
      </c>
      <c r="K37" s="40">
        <v>0.12212260041035443</v>
      </c>
      <c r="L37" s="2">
        <v>53596.75</v>
      </c>
      <c r="M37" s="2">
        <v>5793</v>
      </c>
      <c r="N37" s="29">
        <v>0.10808491186499182</v>
      </c>
      <c r="P37" s="1" t="s">
        <v>8</v>
      </c>
      <c r="Q37" s="2">
        <v>5793</v>
      </c>
      <c r="R37" s="2">
        <v>0</v>
      </c>
      <c r="S37" s="2">
        <v>5793</v>
      </c>
    </row>
    <row r="38" spans="1:19" x14ac:dyDescent="0.3">
      <c r="A38" s="1" t="s">
        <v>189</v>
      </c>
      <c r="B38" s="1" t="s">
        <v>18</v>
      </c>
      <c r="C38" s="2">
        <v>33304</v>
      </c>
      <c r="D38" s="2">
        <v>2467</v>
      </c>
      <c r="E38" s="30">
        <v>7.4075186163824164E-2</v>
      </c>
      <c r="F38" s="2">
        <v>3720</v>
      </c>
      <c r="G38" s="2">
        <v>605</v>
      </c>
      <c r="H38" s="32">
        <v>0.16263440860215053</v>
      </c>
      <c r="I38" s="2">
        <v>58247</v>
      </c>
      <c r="J38" s="2">
        <v>8119</v>
      </c>
      <c r="K38" s="40">
        <v>0.13938915308942951</v>
      </c>
      <c r="L38" s="2">
        <v>95271</v>
      </c>
      <c r="M38" s="2">
        <v>11191</v>
      </c>
      <c r="N38" s="29">
        <v>0.11746491587156638</v>
      </c>
      <c r="P38" s="1" t="s">
        <v>18</v>
      </c>
      <c r="Q38" s="2">
        <v>11191</v>
      </c>
      <c r="R38" s="2">
        <v>0</v>
      </c>
      <c r="S38" s="2">
        <v>11191</v>
      </c>
    </row>
    <row r="39" spans="1:19" x14ac:dyDescent="0.3">
      <c r="A39" s="1" t="s">
        <v>192</v>
      </c>
      <c r="B39" s="1" t="s">
        <v>37</v>
      </c>
      <c r="C39" s="2">
        <v>3061.5</v>
      </c>
      <c r="D39" s="2">
        <v>289</v>
      </c>
      <c r="E39" s="30">
        <v>9.4398170831291844E-2</v>
      </c>
      <c r="F39" s="2">
        <v>342.75</v>
      </c>
      <c r="G39" s="2">
        <v>55</v>
      </c>
      <c r="H39" s="32">
        <v>0.16046681254558717</v>
      </c>
      <c r="I39" s="2">
        <v>7711</v>
      </c>
      <c r="J39" s="2">
        <v>1202</v>
      </c>
      <c r="K39" s="40">
        <v>0.15588120866294902</v>
      </c>
      <c r="L39" s="2">
        <v>11115.25</v>
      </c>
      <c r="M39" s="2">
        <v>1546</v>
      </c>
      <c r="N39" s="29">
        <v>0.13908818964935563</v>
      </c>
      <c r="P39" s="1" t="s">
        <v>37</v>
      </c>
      <c r="Q39" s="2">
        <v>1546</v>
      </c>
      <c r="R39" s="2">
        <v>0</v>
      </c>
      <c r="S39" s="2">
        <v>1546</v>
      </c>
    </row>
    <row r="40" spans="1:19" x14ac:dyDescent="0.3">
      <c r="A40" s="1" t="s">
        <v>191</v>
      </c>
      <c r="B40" s="1" t="s">
        <v>23</v>
      </c>
      <c r="C40" s="2">
        <v>10397.5</v>
      </c>
      <c r="D40" s="2">
        <v>745</v>
      </c>
      <c r="E40" s="30">
        <v>7.1651839384467425E-2</v>
      </c>
      <c r="F40" s="2">
        <v>1190.25</v>
      </c>
      <c r="G40" s="2">
        <v>193</v>
      </c>
      <c r="H40" s="32">
        <v>0.1621508086536442</v>
      </c>
      <c r="I40" s="2">
        <v>23196</v>
      </c>
      <c r="J40" s="2">
        <v>3150</v>
      </c>
      <c r="K40" s="40">
        <v>0.13579927573719608</v>
      </c>
      <c r="L40" s="2">
        <v>34783.75</v>
      </c>
      <c r="M40" s="2">
        <v>4088</v>
      </c>
      <c r="N40" s="29">
        <v>0.11752614367341072</v>
      </c>
      <c r="P40" s="1" t="s">
        <v>23</v>
      </c>
      <c r="Q40" s="2">
        <v>4088</v>
      </c>
      <c r="R40" s="2">
        <v>0</v>
      </c>
      <c r="S40" s="2">
        <v>4088</v>
      </c>
    </row>
    <row r="41" spans="1:19" x14ac:dyDescent="0.3">
      <c r="A41" s="1" t="s">
        <v>190</v>
      </c>
      <c r="B41" s="1" t="s">
        <v>39</v>
      </c>
      <c r="C41" s="2">
        <v>2657.5</v>
      </c>
      <c r="D41" s="2">
        <v>317</v>
      </c>
      <c r="E41" s="30">
        <v>0.11928504233301976</v>
      </c>
      <c r="F41" s="2">
        <v>296.25</v>
      </c>
      <c r="G41" s="2">
        <v>63</v>
      </c>
      <c r="H41" s="32">
        <v>0.21265822784810126</v>
      </c>
      <c r="I41" s="2">
        <v>4822</v>
      </c>
      <c r="J41" s="2">
        <v>530</v>
      </c>
      <c r="K41" s="40">
        <v>0.10991289921194525</v>
      </c>
      <c r="L41" s="2">
        <v>7775.75</v>
      </c>
      <c r="M41" s="2">
        <v>910</v>
      </c>
      <c r="N41" s="29">
        <v>0.11703051152621934</v>
      </c>
      <c r="P41" s="1" t="s">
        <v>39</v>
      </c>
      <c r="Q41" s="2">
        <v>910</v>
      </c>
      <c r="R41" s="2">
        <v>0</v>
      </c>
      <c r="S41" s="2">
        <v>910</v>
      </c>
    </row>
    <row r="42" spans="1:19" x14ac:dyDescent="0.3">
      <c r="A42" s="1" t="s">
        <v>189</v>
      </c>
      <c r="B42" s="1" t="s">
        <v>30</v>
      </c>
      <c r="C42" s="2">
        <v>1053.5</v>
      </c>
      <c r="D42" s="2">
        <v>122</v>
      </c>
      <c r="E42" s="30">
        <v>0.11580446131941148</v>
      </c>
      <c r="F42" s="2">
        <v>120.75</v>
      </c>
      <c r="G42" s="2">
        <v>24</v>
      </c>
      <c r="H42" s="32">
        <v>0.19875776397515527</v>
      </c>
      <c r="I42" s="2">
        <v>2246</v>
      </c>
      <c r="J42" s="2">
        <v>384</v>
      </c>
      <c r="K42" s="40">
        <v>0.1709706144256456</v>
      </c>
      <c r="L42" s="2">
        <v>3420.25</v>
      </c>
      <c r="M42" s="2">
        <v>530</v>
      </c>
      <c r="N42" s="29">
        <v>0.15495943279000074</v>
      </c>
      <c r="P42" s="1" t="s">
        <v>30</v>
      </c>
      <c r="Q42" s="2">
        <v>530</v>
      </c>
      <c r="R42" s="2">
        <v>0</v>
      </c>
      <c r="S42" s="2">
        <v>530</v>
      </c>
    </row>
    <row r="43" spans="1:19" x14ac:dyDescent="0.3">
      <c r="A43" s="1" t="s">
        <v>192</v>
      </c>
      <c r="B43" s="1" t="s">
        <v>61</v>
      </c>
      <c r="C43" s="2">
        <v>458.5</v>
      </c>
      <c r="D43" s="2">
        <v>54</v>
      </c>
      <c r="E43" s="30">
        <v>0.11777535441657579</v>
      </c>
      <c r="F43" s="2">
        <v>47.25</v>
      </c>
      <c r="G43" s="2">
        <v>12</v>
      </c>
      <c r="H43" s="32">
        <v>0.25396825396825395</v>
      </c>
      <c r="I43" s="2">
        <v>905</v>
      </c>
      <c r="J43" s="2">
        <v>167</v>
      </c>
      <c r="K43" s="40">
        <v>0.18453038674033148</v>
      </c>
      <c r="L43" s="2">
        <v>1410.75</v>
      </c>
      <c r="M43" s="2">
        <v>233</v>
      </c>
      <c r="N43" s="29">
        <v>0.16516037568669148</v>
      </c>
      <c r="P43" s="1" t="s">
        <v>61</v>
      </c>
      <c r="Q43" s="2">
        <v>233</v>
      </c>
      <c r="R43" s="2">
        <v>0</v>
      </c>
      <c r="S43" s="2">
        <v>233</v>
      </c>
    </row>
    <row r="44" spans="1:19" x14ac:dyDescent="0.3">
      <c r="A44" s="1" t="s">
        <v>189</v>
      </c>
      <c r="B44" s="1" t="s">
        <v>19</v>
      </c>
      <c r="C44" s="2">
        <v>2902</v>
      </c>
      <c r="D44" s="2">
        <v>368</v>
      </c>
      <c r="E44" s="30">
        <v>0.12680909717436251</v>
      </c>
      <c r="F44" s="2">
        <v>313.5</v>
      </c>
      <c r="G44" s="2">
        <v>87</v>
      </c>
      <c r="H44" s="32">
        <v>0.27751196172248804</v>
      </c>
      <c r="I44" s="2">
        <v>6954</v>
      </c>
      <c r="J44" s="2">
        <v>1361</v>
      </c>
      <c r="K44" s="40">
        <v>0.19571469657750934</v>
      </c>
      <c r="L44" s="2">
        <v>10169.5</v>
      </c>
      <c r="M44" s="2">
        <v>1816</v>
      </c>
      <c r="N44" s="29">
        <v>0.17857318452234622</v>
      </c>
      <c r="P44" s="1" t="s">
        <v>19</v>
      </c>
      <c r="Q44" s="2">
        <v>1816</v>
      </c>
      <c r="R44" s="2">
        <v>23</v>
      </c>
      <c r="S44" s="2">
        <v>1839</v>
      </c>
    </row>
    <row r="45" spans="1:19" x14ac:dyDescent="0.3">
      <c r="A45" s="1" t="s">
        <v>192</v>
      </c>
      <c r="B45" s="1" t="s">
        <v>35</v>
      </c>
      <c r="C45" s="2">
        <v>570</v>
      </c>
      <c r="D45" s="2">
        <v>84</v>
      </c>
      <c r="E45" s="30">
        <v>0.14736842105263157</v>
      </c>
      <c r="F45" s="2">
        <v>73.5</v>
      </c>
      <c r="G45" s="2">
        <v>9</v>
      </c>
      <c r="H45" s="32">
        <v>0.12244897959183673</v>
      </c>
      <c r="I45" s="2">
        <v>1208</v>
      </c>
      <c r="J45" s="2">
        <v>221</v>
      </c>
      <c r="K45" s="40">
        <v>0.18294701986754966</v>
      </c>
      <c r="L45" s="2">
        <v>1851.5</v>
      </c>
      <c r="M45" s="2">
        <v>314</v>
      </c>
      <c r="N45" s="29">
        <v>0.16959222252227923</v>
      </c>
      <c r="P45" s="1" t="s">
        <v>35</v>
      </c>
      <c r="Q45" s="2">
        <v>314</v>
      </c>
      <c r="R45" s="2">
        <v>0</v>
      </c>
      <c r="S45" s="2">
        <v>314</v>
      </c>
    </row>
    <row r="46" spans="1:19" x14ac:dyDescent="0.3">
      <c r="A46" s="1" t="s">
        <v>190</v>
      </c>
      <c r="B46" s="1" t="s">
        <v>71</v>
      </c>
      <c r="C46" s="2">
        <v>1832</v>
      </c>
      <c r="D46" s="2">
        <v>45</v>
      </c>
      <c r="E46" s="30">
        <v>2.4563318777292575E-2</v>
      </c>
      <c r="F46" s="2">
        <v>192</v>
      </c>
      <c r="G46" s="2">
        <v>13</v>
      </c>
      <c r="H46" s="32">
        <v>6.7708333333333329E-2</v>
      </c>
      <c r="I46" s="2">
        <v>4469</v>
      </c>
      <c r="J46" s="2">
        <v>178</v>
      </c>
      <c r="K46" s="40">
        <v>3.982993958379951E-2</v>
      </c>
      <c r="L46" s="2">
        <v>6493</v>
      </c>
      <c r="M46" s="2">
        <v>236</v>
      </c>
      <c r="N46" s="29">
        <v>3.6346835053134144E-2</v>
      </c>
      <c r="P46" s="1" t="s">
        <v>71</v>
      </c>
      <c r="Q46" s="2">
        <v>236</v>
      </c>
      <c r="R46" s="2">
        <v>0</v>
      </c>
      <c r="S46" s="2">
        <v>236</v>
      </c>
    </row>
    <row r="47" spans="1:19" x14ac:dyDescent="0.3">
      <c r="A47" s="1" t="s">
        <v>189</v>
      </c>
      <c r="B47" s="1" t="s">
        <v>40</v>
      </c>
      <c r="C47" s="2">
        <v>1502</v>
      </c>
      <c r="D47" s="2">
        <v>184</v>
      </c>
      <c r="E47" s="30">
        <v>0.12250332889480692</v>
      </c>
      <c r="F47" s="2">
        <v>157.5</v>
      </c>
      <c r="G47" s="2">
        <v>38</v>
      </c>
      <c r="H47" s="32">
        <v>0.24126984126984127</v>
      </c>
      <c r="I47" s="2">
        <v>3640</v>
      </c>
      <c r="J47" s="2">
        <v>524</v>
      </c>
      <c r="K47" s="40">
        <v>0.14395604395604394</v>
      </c>
      <c r="L47" s="2">
        <v>5299.5</v>
      </c>
      <c r="M47" s="2">
        <v>746</v>
      </c>
      <c r="N47" s="29">
        <v>0.14076799698084724</v>
      </c>
      <c r="P47" s="1" t="s">
        <v>40</v>
      </c>
      <c r="Q47" s="2">
        <v>746</v>
      </c>
      <c r="R47" s="2">
        <v>0</v>
      </c>
      <c r="S47" s="2">
        <v>746</v>
      </c>
    </row>
    <row r="48" spans="1:19" x14ac:dyDescent="0.3">
      <c r="A48" s="1" t="s">
        <v>191</v>
      </c>
      <c r="B48" s="1" t="s">
        <v>68</v>
      </c>
      <c r="C48" s="2">
        <v>958.5</v>
      </c>
      <c r="D48" s="2">
        <v>67</v>
      </c>
      <c r="E48" s="30">
        <v>6.9900886802295253E-2</v>
      </c>
      <c r="F48" s="2">
        <v>107.25</v>
      </c>
      <c r="G48" s="2">
        <v>29</v>
      </c>
      <c r="H48" s="32">
        <v>0.2703962703962704</v>
      </c>
      <c r="I48" s="2">
        <v>2095</v>
      </c>
      <c r="J48" s="2">
        <v>185</v>
      </c>
      <c r="K48" s="40">
        <v>8.83054892601432E-2</v>
      </c>
      <c r="L48" s="2">
        <v>3160.75</v>
      </c>
      <c r="M48" s="2">
        <v>281</v>
      </c>
      <c r="N48" s="29">
        <v>8.8902950249149723E-2</v>
      </c>
      <c r="P48" s="1" t="s">
        <v>68</v>
      </c>
      <c r="Q48" s="2">
        <v>281</v>
      </c>
      <c r="R48" s="2">
        <v>0</v>
      </c>
      <c r="S48" s="2">
        <v>281</v>
      </c>
    </row>
    <row r="49" spans="1:19" x14ac:dyDescent="0.3">
      <c r="A49" s="1" t="s">
        <v>192</v>
      </c>
      <c r="B49" s="1" t="s">
        <v>66</v>
      </c>
      <c r="C49" s="2">
        <v>2810</v>
      </c>
      <c r="D49" s="2">
        <v>301</v>
      </c>
      <c r="E49" s="30">
        <v>0.10711743772241993</v>
      </c>
      <c r="F49" s="2">
        <v>307.5</v>
      </c>
      <c r="G49" s="2">
        <v>47</v>
      </c>
      <c r="H49" s="32">
        <v>0.15284552845528454</v>
      </c>
      <c r="I49" s="2">
        <v>5838</v>
      </c>
      <c r="J49" s="2">
        <v>675</v>
      </c>
      <c r="K49" s="40">
        <v>0.11562178828365879</v>
      </c>
      <c r="L49" s="2">
        <v>8955.5</v>
      </c>
      <c r="M49" s="2">
        <v>1023</v>
      </c>
      <c r="N49" s="29">
        <v>0.1142314778627659</v>
      </c>
      <c r="P49" s="1" t="s">
        <v>66</v>
      </c>
      <c r="Q49" s="2">
        <v>1023</v>
      </c>
      <c r="R49" s="2">
        <v>0</v>
      </c>
      <c r="S49" s="2">
        <v>1023</v>
      </c>
    </row>
    <row r="50" spans="1:19" x14ac:dyDescent="0.3">
      <c r="A50" s="1" t="s">
        <v>189</v>
      </c>
      <c r="B50" s="1" t="s">
        <v>11</v>
      </c>
      <c r="C50" s="2">
        <v>11269.5</v>
      </c>
      <c r="D50" s="2">
        <v>312</v>
      </c>
      <c r="E50" s="30">
        <v>2.7685345401304406E-2</v>
      </c>
      <c r="F50" s="2">
        <v>1329.75</v>
      </c>
      <c r="G50" s="2">
        <v>85</v>
      </c>
      <c r="H50" s="32">
        <v>6.3921789810114676E-2</v>
      </c>
      <c r="I50" s="2">
        <v>23821</v>
      </c>
      <c r="J50" s="2">
        <v>1365</v>
      </c>
      <c r="K50" s="40">
        <v>5.7302380252718187E-2</v>
      </c>
      <c r="L50" s="2">
        <v>36420.25</v>
      </c>
      <c r="M50" s="2">
        <v>1762</v>
      </c>
      <c r="N50" s="29">
        <v>4.837967888743213E-2</v>
      </c>
      <c r="P50" s="1" t="s">
        <v>11</v>
      </c>
      <c r="Q50" s="2">
        <v>1762</v>
      </c>
      <c r="R50" s="2">
        <v>0</v>
      </c>
      <c r="S50" s="2">
        <v>1762</v>
      </c>
    </row>
    <row r="51" spans="1:19" x14ac:dyDescent="0.3">
      <c r="A51" s="1" t="s">
        <v>189</v>
      </c>
      <c r="B51" s="1" t="s">
        <v>29</v>
      </c>
      <c r="C51" s="2">
        <v>2488.5</v>
      </c>
      <c r="D51" s="2">
        <v>256</v>
      </c>
      <c r="E51" s="30">
        <v>0.10287321679726744</v>
      </c>
      <c r="F51" s="2">
        <v>264.75</v>
      </c>
      <c r="G51" s="2">
        <v>49</v>
      </c>
      <c r="H51" s="32">
        <v>0.18508026440037773</v>
      </c>
      <c r="I51" s="2">
        <v>4104</v>
      </c>
      <c r="J51" s="2">
        <v>297</v>
      </c>
      <c r="K51" s="40">
        <v>7.2368421052631582E-2</v>
      </c>
      <c r="L51" s="2">
        <v>6857.25</v>
      </c>
      <c r="M51" s="2">
        <v>602</v>
      </c>
      <c r="N51" s="29">
        <v>8.7790294943308173E-2</v>
      </c>
      <c r="P51" s="1" t="s">
        <v>29</v>
      </c>
      <c r="Q51" s="2">
        <v>602</v>
      </c>
      <c r="R51" s="2">
        <v>0</v>
      </c>
      <c r="S51" s="2">
        <v>602</v>
      </c>
    </row>
    <row r="52" spans="1:19" x14ac:dyDescent="0.3">
      <c r="A52" s="1" t="s">
        <v>189</v>
      </c>
      <c r="B52" s="1" t="s">
        <v>4</v>
      </c>
      <c r="C52" s="2">
        <v>1019</v>
      </c>
      <c r="D52" s="2">
        <v>132</v>
      </c>
      <c r="E52" s="30">
        <v>0.1295387634936212</v>
      </c>
      <c r="F52" s="2">
        <v>105</v>
      </c>
      <c r="G52" s="2">
        <v>38</v>
      </c>
      <c r="H52" s="32">
        <v>0.3619047619047619</v>
      </c>
      <c r="I52" s="2">
        <v>2251</v>
      </c>
      <c r="J52" s="2">
        <v>384</v>
      </c>
      <c r="K52" s="40">
        <v>0.17059084851177256</v>
      </c>
      <c r="L52" s="2">
        <v>3375</v>
      </c>
      <c r="M52" s="2">
        <v>554</v>
      </c>
      <c r="N52" s="29">
        <v>0.16414814814814815</v>
      </c>
      <c r="P52" s="1" t="s">
        <v>4</v>
      </c>
      <c r="Q52" s="2">
        <v>554</v>
      </c>
      <c r="R52" s="2">
        <v>0</v>
      </c>
      <c r="S52" s="2">
        <v>554</v>
      </c>
    </row>
    <row r="53" spans="1:19" x14ac:dyDescent="0.3">
      <c r="A53" s="1" t="s">
        <v>192</v>
      </c>
      <c r="B53" s="1" t="s">
        <v>58</v>
      </c>
      <c r="C53" s="2">
        <v>979.5</v>
      </c>
      <c r="D53" s="2">
        <v>165</v>
      </c>
      <c r="E53" s="30">
        <v>0.16845329249617153</v>
      </c>
      <c r="F53" s="2">
        <v>101.25</v>
      </c>
      <c r="G53" s="2">
        <v>27</v>
      </c>
      <c r="H53" s="32">
        <v>0.26666666666666666</v>
      </c>
      <c r="I53" s="2">
        <v>1472</v>
      </c>
      <c r="J53" s="2">
        <v>133</v>
      </c>
      <c r="K53" s="40">
        <v>9.0353260869565216E-2</v>
      </c>
      <c r="L53" s="2">
        <v>2552.75</v>
      </c>
      <c r="M53" s="2">
        <v>325</v>
      </c>
      <c r="N53" s="29">
        <v>0.12731368132406229</v>
      </c>
      <c r="P53" s="1" t="s">
        <v>58</v>
      </c>
      <c r="Q53" s="2">
        <v>325</v>
      </c>
      <c r="R53" s="2">
        <v>0</v>
      </c>
      <c r="S53" s="2">
        <v>325</v>
      </c>
    </row>
    <row r="54" spans="1:19" x14ac:dyDescent="0.3">
      <c r="A54" s="1" t="s">
        <v>192</v>
      </c>
      <c r="B54" s="1" t="s">
        <v>33</v>
      </c>
      <c r="C54" s="2">
        <v>876.5</v>
      </c>
      <c r="D54" s="2">
        <v>81</v>
      </c>
      <c r="E54" s="30">
        <v>9.2413006274957216E-2</v>
      </c>
      <c r="F54" s="2">
        <v>90.75</v>
      </c>
      <c r="G54" s="2">
        <v>21</v>
      </c>
      <c r="H54" s="32">
        <v>0.23140495867768596</v>
      </c>
      <c r="I54" s="2">
        <v>2718</v>
      </c>
      <c r="J54" s="2">
        <v>582</v>
      </c>
      <c r="K54" s="40">
        <v>0.21412803532008831</v>
      </c>
      <c r="L54" s="2">
        <v>3685.25</v>
      </c>
      <c r="M54" s="2">
        <v>684</v>
      </c>
      <c r="N54" s="29">
        <v>0.18560477579540058</v>
      </c>
      <c r="P54" s="1" t="s">
        <v>33</v>
      </c>
      <c r="Q54" s="2">
        <v>684</v>
      </c>
      <c r="R54" s="2">
        <v>21</v>
      </c>
      <c r="S54" s="2">
        <v>705</v>
      </c>
    </row>
    <row r="55" spans="1:19" x14ac:dyDescent="0.3">
      <c r="A55" s="1" t="s">
        <v>192</v>
      </c>
      <c r="B55" s="1" t="s">
        <v>54</v>
      </c>
      <c r="C55" s="2">
        <v>1375.5</v>
      </c>
      <c r="D55" s="2">
        <v>225</v>
      </c>
      <c r="E55" s="30">
        <v>0.16357688113413305</v>
      </c>
      <c r="F55" s="2">
        <v>150.75</v>
      </c>
      <c r="G55" s="2">
        <v>42</v>
      </c>
      <c r="H55" s="32">
        <v>0.27860696517412936</v>
      </c>
      <c r="I55" s="2">
        <v>2127</v>
      </c>
      <c r="J55" s="2">
        <v>378</v>
      </c>
      <c r="K55" s="40">
        <v>0.17771509167842031</v>
      </c>
      <c r="L55" s="2">
        <v>3653.25</v>
      </c>
      <c r="M55" s="2">
        <v>645</v>
      </c>
      <c r="N55" s="29">
        <v>0.17655512215150893</v>
      </c>
      <c r="P55" s="1" t="s">
        <v>54</v>
      </c>
      <c r="Q55" s="2">
        <v>645</v>
      </c>
      <c r="R55" s="2">
        <v>0</v>
      </c>
      <c r="S55" s="2">
        <v>645</v>
      </c>
    </row>
    <row r="56" spans="1:19" x14ac:dyDescent="0.3">
      <c r="A56" s="1" t="s">
        <v>189</v>
      </c>
      <c r="B56" s="1" t="s">
        <v>13</v>
      </c>
      <c r="C56" s="2">
        <v>970</v>
      </c>
      <c r="D56" s="2">
        <v>130</v>
      </c>
      <c r="E56" s="30">
        <v>0.13402061855670103</v>
      </c>
      <c r="F56" s="2">
        <v>108</v>
      </c>
      <c r="G56" s="2">
        <v>25</v>
      </c>
      <c r="H56" s="32">
        <v>0.23148148148148148</v>
      </c>
      <c r="I56" s="2">
        <v>3340</v>
      </c>
      <c r="J56" s="2">
        <v>690</v>
      </c>
      <c r="K56" s="40">
        <v>0.20658682634730538</v>
      </c>
      <c r="L56" s="2">
        <v>4418</v>
      </c>
      <c r="M56" s="2">
        <v>845</v>
      </c>
      <c r="N56" s="29">
        <v>0.19126301493888637</v>
      </c>
      <c r="P56" s="1" t="s">
        <v>13</v>
      </c>
      <c r="Q56" s="2">
        <v>845</v>
      </c>
      <c r="R56" s="2">
        <v>0</v>
      </c>
      <c r="S56" s="2">
        <v>845</v>
      </c>
    </row>
    <row r="57" spans="1:19" x14ac:dyDescent="0.3">
      <c r="A57" s="1" t="s">
        <v>192</v>
      </c>
      <c r="B57" s="1" t="s">
        <v>50</v>
      </c>
      <c r="C57" s="2">
        <v>3912.5</v>
      </c>
      <c r="D57" s="2">
        <v>110</v>
      </c>
      <c r="E57" s="30">
        <v>2.8115015974440896E-2</v>
      </c>
      <c r="F57" s="2">
        <v>434.25</v>
      </c>
      <c r="G57" s="2">
        <v>61</v>
      </c>
      <c r="H57" s="32">
        <v>0.14047207829591249</v>
      </c>
      <c r="I57" s="2">
        <v>7172</v>
      </c>
      <c r="J57" s="2">
        <v>441</v>
      </c>
      <c r="K57" s="40">
        <v>6.1489124372559954E-2</v>
      </c>
      <c r="L57" s="2">
        <v>11518.75</v>
      </c>
      <c r="M57" s="2">
        <v>612</v>
      </c>
      <c r="N57" s="29">
        <v>5.3130765056972326E-2</v>
      </c>
      <c r="P57" s="1" t="s">
        <v>50</v>
      </c>
      <c r="Q57" s="2">
        <v>612</v>
      </c>
      <c r="R57" s="2">
        <v>0</v>
      </c>
      <c r="S57" s="2">
        <v>612</v>
      </c>
    </row>
    <row r="58" spans="1:19" x14ac:dyDescent="0.3">
      <c r="A58" s="1" t="s">
        <v>189</v>
      </c>
      <c r="B58" s="1" t="s">
        <v>69</v>
      </c>
      <c r="C58" s="2">
        <v>814</v>
      </c>
      <c r="D58" s="2">
        <v>81</v>
      </c>
      <c r="E58" s="30">
        <v>9.9508599508599513E-2</v>
      </c>
      <c r="F58" s="2">
        <v>100.5</v>
      </c>
      <c r="G58" s="2">
        <v>13</v>
      </c>
      <c r="H58" s="32">
        <v>0.12935323383084577</v>
      </c>
      <c r="I58" s="2">
        <v>2492</v>
      </c>
      <c r="J58" s="2">
        <v>277</v>
      </c>
      <c r="K58" s="40">
        <v>0.11115569823434993</v>
      </c>
      <c r="L58" s="2">
        <v>3406.5</v>
      </c>
      <c r="M58" s="2">
        <v>371</v>
      </c>
      <c r="N58" s="29">
        <v>0.10890943783942462</v>
      </c>
      <c r="P58" s="1" t="s">
        <v>69</v>
      </c>
      <c r="Q58" s="2">
        <v>371</v>
      </c>
      <c r="R58" s="2">
        <v>0</v>
      </c>
      <c r="S58" s="2">
        <v>371</v>
      </c>
    </row>
    <row r="59" spans="1:19" x14ac:dyDescent="0.3">
      <c r="A59" s="1" t="s">
        <v>192</v>
      </c>
      <c r="B59" s="1" t="s">
        <v>31</v>
      </c>
      <c r="C59" s="2">
        <v>2977.5</v>
      </c>
      <c r="D59" s="2">
        <v>365</v>
      </c>
      <c r="E59" s="30">
        <v>0.12258606213266163</v>
      </c>
      <c r="F59" s="2">
        <v>362.25</v>
      </c>
      <c r="G59" s="2">
        <v>47</v>
      </c>
      <c r="H59" s="32">
        <v>0.12974465148378192</v>
      </c>
      <c r="I59" s="2">
        <v>4734</v>
      </c>
      <c r="J59" s="2">
        <v>696</v>
      </c>
      <c r="K59" s="40">
        <v>0.14702154626108999</v>
      </c>
      <c r="L59" s="2">
        <v>8073.75</v>
      </c>
      <c r="M59" s="2">
        <v>1108</v>
      </c>
      <c r="N59" s="29">
        <v>0.13723486607834029</v>
      </c>
      <c r="P59" s="1" t="s">
        <v>31</v>
      </c>
      <c r="Q59" s="2">
        <v>1108</v>
      </c>
      <c r="R59" s="2">
        <v>0</v>
      </c>
      <c r="S59" s="2">
        <v>1108</v>
      </c>
    </row>
    <row r="60" spans="1:19" x14ac:dyDescent="0.3">
      <c r="A60" s="1" t="s">
        <v>190</v>
      </c>
      <c r="B60" s="1" t="s">
        <v>46</v>
      </c>
      <c r="C60" s="2">
        <v>3212</v>
      </c>
      <c r="D60" s="2">
        <v>318</v>
      </c>
      <c r="E60" s="30">
        <v>9.9003735990037353E-2</v>
      </c>
      <c r="F60" s="2">
        <v>370.5</v>
      </c>
      <c r="G60" s="2">
        <v>54</v>
      </c>
      <c r="H60" s="32">
        <v>0.145748987854251</v>
      </c>
      <c r="I60" s="2">
        <v>4062</v>
      </c>
      <c r="J60" s="2">
        <v>489</v>
      </c>
      <c r="K60" s="40">
        <v>0.12038404726735598</v>
      </c>
      <c r="L60" s="2">
        <v>7644.5</v>
      </c>
      <c r="M60" s="2">
        <v>861</v>
      </c>
      <c r="N60" s="29">
        <v>0.11262999542154491</v>
      </c>
      <c r="P60" s="1" t="s">
        <v>46</v>
      </c>
      <c r="Q60" s="2">
        <v>861</v>
      </c>
      <c r="R60" s="2">
        <v>0</v>
      </c>
      <c r="S60" s="2">
        <v>861</v>
      </c>
    </row>
    <row r="61" spans="1:19" x14ac:dyDescent="0.3">
      <c r="A61" s="1" t="s">
        <v>192</v>
      </c>
      <c r="B61" s="1" t="s">
        <v>9</v>
      </c>
      <c r="C61" s="2">
        <v>1028</v>
      </c>
      <c r="D61" s="2">
        <v>112</v>
      </c>
      <c r="E61" s="30">
        <v>0.10894941634241245</v>
      </c>
      <c r="F61" s="2">
        <v>124.5</v>
      </c>
      <c r="G61" s="2">
        <v>7</v>
      </c>
      <c r="H61" s="32">
        <v>5.6224899598393573E-2</v>
      </c>
      <c r="I61" s="2">
        <v>2469</v>
      </c>
      <c r="J61" s="2">
        <v>316</v>
      </c>
      <c r="K61" s="40">
        <v>0.12798703928716079</v>
      </c>
      <c r="L61" s="2">
        <v>3621.5</v>
      </c>
      <c r="M61" s="2">
        <v>435</v>
      </c>
      <c r="N61" s="29">
        <v>0.12011597404390446</v>
      </c>
      <c r="P61" s="1" t="s">
        <v>9</v>
      </c>
      <c r="Q61" s="2">
        <v>435</v>
      </c>
      <c r="R61" s="2">
        <v>71</v>
      </c>
      <c r="S61" s="2">
        <v>506</v>
      </c>
    </row>
    <row r="62" spans="1:19" x14ac:dyDescent="0.3">
      <c r="A62" s="1" t="s">
        <v>189</v>
      </c>
      <c r="B62" s="1" t="s">
        <v>16</v>
      </c>
      <c r="C62" s="2">
        <v>1114</v>
      </c>
      <c r="D62" s="2">
        <v>147</v>
      </c>
      <c r="E62" s="30">
        <v>0.13195691202872531</v>
      </c>
      <c r="F62" s="2">
        <v>144</v>
      </c>
      <c r="G62" s="2">
        <v>30</v>
      </c>
      <c r="H62" s="32">
        <v>0.20833333333333334</v>
      </c>
      <c r="I62" s="2">
        <v>3156</v>
      </c>
      <c r="J62" s="2">
        <v>776</v>
      </c>
      <c r="K62" s="40">
        <v>0.24588086185044361</v>
      </c>
      <c r="L62" s="2">
        <v>4414</v>
      </c>
      <c r="M62" s="2">
        <v>953</v>
      </c>
      <c r="N62" s="29">
        <v>0.21590394200271862</v>
      </c>
      <c r="P62" s="1" t="s">
        <v>16</v>
      </c>
      <c r="Q62" s="2">
        <v>953</v>
      </c>
      <c r="R62" s="2">
        <v>0</v>
      </c>
      <c r="S62" s="2">
        <v>953</v>
      </c>
    </row>
    <row r="63" spans="1:19" x14ac:dyDescent="0.3">
      <c r="A63" s="1" t="s">
        <v>189</v>
      </c>
      <c r="B63" s="1" t="s">
        <v>72</v>
      </c>
      <c r="C63" s="2">
        <v>757.5</v>
      </c>
      <c r="D63" s="2">
        <v>117</v>
      </c>
      <c r="E63" s="30">
        <v>0.15445544554455445</v>
      </c>
      <c r="F63" s="2">
        <v>78.75</v>
      </c>
      <c r="G63" s="2">
        <v>34</v>
      </c>
      <c r="H63" s="32">
        <v>0.43174603174603177</v>
      </c>
      <c r="I63" s="2">
        <v>2618</v>
      </c>
      <c r="J63" s="2">
        <v>314</v>
      </c>
      <c r="K63" s="40">
        <v>0.119938884644767</v>
      </c>
      <c r="L63" s="2">
        <v>3454.25</v>
      </c>
      <c r="M63" s="2">
        <v>465</v>
      </c>
      <c r="N63" s="29">
        <v>0.13461677643482667</v>
      </c>
      <c r="P63" s="1" t="s">
        <v>72</v>
      </c>
      <c r="Q63" s="2">
        <v>465</v>
      </c>
      <c r="R63" s="2">
        <v>0</v>
      </c>
      <c r="S63" s="2">
        <v>465</v>
      </c>
    </row>
    <row r="64" spans="1:19" x14ac:dyDescent="0.3">
      <c r="A64" s="1" t="s">
        <v>191</v>
      </c>
      <c r="B64" s="1" t="s">
        <v>3</v>
      </c>
      <c r="C64" s="2">
        <v>17347</v>
      </c>
      <c r="D64" s="2">
        <v>1304</v>
      </c>
      <c r="E64" s="30">
        <v>7.5171499394708019E-2</v>
      </c>
      <c r="F64" s="2">
        <v>1971</v>
      </c>
      <c r="G64" s="2">
        <v>323</v>
      </c>
      <c r="H64" s="32">
        <v>0.16387620497209537</v>
      </c>
      <c r="I64" s="2">
        <v>23591</v>
      </c>
      <c r="J64" s="2">
        <v>3825</v>
      </c>
      <c r="K64" s="40">
        <v>0.16213810351405197</v>
      </c>
      <c r="L64" s="2">
        <v>42909</v>
      </c>
      <c r="M64" s="2">
        <v>5452</v>
      </c>
      <c r="N64" s="29">
        <v>0.12705959122794752</v>
      </c>
      <c r="P64" s="1" t="s">
        <v>3</v>
      </c>
      <c r="Q64" s="2">
        <v>5452</v>
      </c>
      <c r="R64" s="2">
        <v>8</v>
      </c>
      <c r="S64" s="2">
        <v>5460</v>
      </c>
    </row>
    <row r="65" spans="1:19" x14ac:dyDescent="0.3">
      <c r="A65" s="1" t="s">
        <v>191</v>
      </c>
      <c r="B65" s="1" t="s">
        <v>75</v>
      </c>
      <c r="C65" s="2">
        <v>1097</v>
      </c>
      <c r="D65" s="2">
        <v>292</v>
      </c>
      <c r="E65" s="30">
        <v>0.26618049225159524</v>
      </c>
      <c r="F65" s="2">
        <v>124.5</v>
      </c>
      <c r="G65" s="2">
        <v>35</v>
      </c>
      <c r="H65" s="32">
        <v>0.28112449799196787</v>
      </c>
      <c r="I65" s="2">
        <v>2666</v>
      </c>
      <c r="J65" s="2">
        <v>497</v>
      </c>
      <c r="K65" s="40">
        <v>0.18642160540135033</v>
      </c>
      <c r="L65" s="2">
        <v>3887.5</v>
      </c>
      <c r="M65" s="2">
        <v>824</v>
      </c>
      <c r="N65" s="29">
        <v>0.21196141479099678</v>
      </c>
      <c r="P65" s="1" t="s">
        <v>75</v>
      </c>
      <c r="Q65" s="2">
        <v>824</v>
      </c>
      <c r="R65" s="2">
        <v>0</v>
      </c>
      <c r="S65" s="2">
        <v>824</v>
      </c>
    </row>
    <row r="66" spans="1:19" x14ac:dyDescent="0.3">
      <c r="A66" s="1" t="s">
        <v>192</v>
      </c>
      <c r="B66" s="1" t="s">
        <v>34</v>
      </c>
      <c r="C66" s="2">
        <v>3871</v>
      </c>
      <c r="D66" s="2">
        <v>251</v>
      </c>
      <c r="E66" s="30">
        <v>6.4841126323947298E-2</v>
      </c>
      <c r="F66" s="2">
        <v>414</v>
      </c>
      <c r="G66" s="2">
        <v>53</v>
      </c>
      <c r="H66" s="32">
        <v>0.1280193236714976</v>
      </c>
      <c r="I66" s="2">
        <v>8266</v>
      </c>
      <c r="J66" s="2">
        <v>872</v>
      </c>
      <c r="K66" s="40">
        <v>0.10549237841761433</v>
      </c>
      <c r="L66" s="2">
        <v>12551</v>
      </c>
      <c r="M66" s="2">
        <v>1176</v>
      </c>
      <c r="N66" s="29">
        <v>9.369771332961517E-2</v>
      </c>
      <c r="P66" s="1" t="s">
        <v>34</v>
      </c>
      <c r="Q66" s="2">
        <v>1176</v>
      </c>
      <c r="R66" s="2">
        <v>0</v>
      </c>
      <c r="S66" s="2">
        <v>1176</v>
      </c>
    </row>
    <row r="67" spans="1:19" x14ac:dyDescent="0.3">
      <c r="A67" s="1" t="s">
        <v>189</v>
      </c>
      <c r="B67" s="1" t="s">
        <v>24</v>
      </c>
      <c r="C67" s="2">
        <v>1635</v>
      </c>
      <c r="D67" s="2">
        <v>231</v>
      </c>
      <c r="E67" s="30">
        <v>0.14128440366972478</v>
      </c>
      <c r="F67" s="2">
        <v>178.5</v>
      </c>
      <c r="G67" s="2">
        <v>38</v>
      </c>
      <c r="H67" s="32">
        <v>0.21288515406162464</v>
      </c>
      <c r="I67" s="2">
        <v>3036</v>
      </c>
      <c r="J67" s="2">
        <v>709</v>
      </c>
      <c r="K67" s="40">
        <v>0.23353096179183136</v>
      </c>
      <c r="L67" s="2">
        <v>4849.5</v>
      </c>
      <c r="M67" s="2">
        <v>978</v>
      </c>
      <c r="N67" s="29">
        <v>0.20167027528611198</v>
      </c>
      <c r="P67" s="1" t="s">
        <v>24</v>
      </c>
      <c r="Q67" s="2">
        <v>978</v>
      </c>
      <c r="R67" s="2">
        <v>0</v>
      </c>
      <c r="S67" s="2">
        <v>978</v>
      </c>
    </row>
    <row r="68" spans="1:19" x14ac:dyDescent="0.3">
      <c r="A68" s="1" t="s">
        <v>191</v>
      </c>
      <c r="B68" s="1" t="s">
        <v>67</v>
      </c>
      <c r="C68" s="2">
        <v>1025.5</v>
      </c>
      <c r="D68" s="2">
        <v>180</v>
      </c>
      <c r="E68" s="30">
        <v>0.17552413456850316</v>
      </c>
      <c r="F68" s="2">
        <v>123.75</v>
      </c>
      <c r="G68" s="2">
        <v>36</v>
      </c>
      <c r="H68" s="32">
        <v>0.29090909090909089</v>
      </c>
      <c r="I68" s="2">
        <v>2624</v>
      </c>
      <c r="J68" s="2">
        <v>513</v>
      </c>
      <c r="K68" s="40">
        <v>0.1955030487804878</v>
      </c>
      <c r="L68" s="2">
        <v>3773.25</v>
      </c>
      <c r="M68" s="2">
        <v>729</v>
      </c>
      <c r="N68" s="29">
        <v>0.19320214669051877</v>
      </c>
      <c r="P68" s="1" t="s">
        <v>67</v>
      </c>
      <c r="Q68" s="2">
        <v>729</v>
      </c>
      <c r="R68" s="2">
        <v>0</v>
      </c>
      <c r="S68" s="2">
        <v>729</v>
      </c>
    </row>
    <row r="69" spans="1:19" x14ac:dyDescent="0.3">
      <c r="A69" s="1" t="s">
        <v>192</v>
      </c>
      <c r="B69" s="1" t="s">
        <v>48</v>
      </c>
      <c r="C69" s="2">
        <v>1851.5</v>
      </c>
      <c r="D69" s="2">
        <v>138</v>
      </c>
      <c r="E69" s="30">
        <v>7.4534161490683232E-2</v>
      </c>
      <c r="F69" s="2">
        <v>201.75</v>
      </c>
      <c r="G69" s="2">
        <v>28</v>
      </c>
      <c r="H69" s="32">
        <v>0.13878562577447337</v>
      </c>
      <c r="I69" s="2">
        <v>5330</v>
      </c>
      <c r="J69" s="2">
        <v>342</v>
      </c>
      <c r="K69" s="40">
        <v>6.4165103189493436E-2</v>
      </c>
      <c r="L69" s="2">
        <v>7383.25</v>
      </c>
      <c r="M69" s="2">
        <v>508</v>
      </c>
      <c r="N69" s="29">
        <v>6.8804388311380485E-2</v>
      </c>
      <c r="P69" s="1" t="s">
        <v>48</v>
      </c>
      <c r="Q69" s="2">
        <v>508</v>
      </c>
      <c r="R69" s="2">
        <v>0</v>
      </c>
      <c r="S69" s="2">
        <v>508</v>
      </c>
    </row>
    <row r="70" spans="1:19" x14ac:dyDescent="0.3">
      <c r="A70" s="1" t="s">
        <v>190</v>
      </c>
      <c r="B70" s="1" t="s">
        <v>73</v>
      </c>
      <c r="C70" s="2">
        <v>1764</v>
      </c>
      <c r="D70" s="2">
        <v>177</v>
      </c>
      <c r="E70" s="30">
        <v>0.10034013605442177</v>
      </c>
      <c r="F70" s="2">
        <v>195</v>
      </c>
      <c r="G70" s="2">
        <v>43</v>
      </c>
      <c r="H70" s="32">
        <v>0.22051282051282051</v>
      </c>
      <c r="I70" s="2">
        <v>3436</v>
      </c>
      <c r="J70" s="2">
        <v>321</v>
      </c>
      <c r="K70" s="40">
        <v>9.3422584400465664E-2</v>
      </c>
      <c r="L70" s="2">
        <v>5395</v>
      </c>
      <c r="M70" s="2">
        <v>541</v>
      </c>
      <c r="N70" s="29">
        <v>0.10027803521779426</v>
      </c>
      <c r="P70" s="1" t="s">
        <v>73</v>
      </c>
      <c r="Q70" s="2">
        <v>541</v>
      </c>
      <c r="R70" s="2">
        <v>0</v>
      </c>
      <c r="S70" s="2">
        <v>541</v>
      </c>
    </row>
    <row r="71" spans="1:19" x14ac:dyDescent="0.3">
      <c r="A71" s="1" t="s">
        <v>190</v>
      </c>
      <c r="B71" s="1" t="s">
        <v>78</v>
      </c>
      <c r="C71" s="2">
        <v>493</v>
      </c>
      <c r="D71" s="2">
        <v>15</v>
      </c>
      <c r="E71" s="30">
        <v>3.0425963488843813E-2</v>
      </c>
      <c r="F71" s="2">
        <v>60</v>
      </c>
      <c r="G71" s="2">
        <v>8</v>
      </c>
      <c r="H71" s="32">
        <v>0.13333333333333333</v>
      </c>
      <c r="I71" s="2">
        <v>1151</v>
      </c>
      <c r="J71" s="2">
        <v>27</v>
      </c>
      <c r="K71" s="40">
        <v>2.3457862728062554E-2</v>
      </c>
      <c r="L71" s="2">
        <v>1704</v>
      </c>
      <c r="M71" s="2">
        <v>50</v>
      </c>
      <c r="N71" s="29">
        <v>2.9342723004694836E-2</v>
      </c>
      <c r="P71" s="1" t="s">
        <v>78</v>
      </c>
      <c r="Q71" s="2">
        <v>50</v>
      </c>
      <c r="R71" s="2">
        <v>0</v>
      </c>
      <c r="S71" s="2">
        <v>50</v>
      </c>
    </row>
    <row r="72" spans="1:19" x14ac:dyDescent="0.3">
      <c r="A72" s="1" t="s">
        <v>192</v>
      </c>
      <c r="B72" s="1" t="s">
        <v>62</v>
      </c>
      <c r="C72" s="2">
        <v>1624.5</v>
      </c>
      <c r="D72" s="2">
        <v>127</v>
      </c>
      <c r="E72" s="30">
        <v>7.8177900892582336E-2</v>
      </c>
      <c r="F72" s="2">
        <v>171.75</v>
      </c>
      <c r="G72" s="2">
        <v>19</v>
      </c>
      <c r="H72" s="32">
        <v>0.11062590975254731</v>
      </c>
      <c r="I72" s="2">
        <v>3449</v>
      </c>
      <c r="J72" s="2">
        <v>266</v>
      </c>
      <c r="K72" s="40">
        <v>7.7123804001159757E-2</v>
      </c>
      <c r="L72" s="2">
        <v>5245.25</v>
      </c>
      <c r="M72" s="2">
        <v>412</v>
      </c>
      <c r="N72" s="29">
        <v>7.8547257042085691E-2</v>
      </c>
      <c r="P72" s="1" t="s">
        <v>62</v>
      </c>
      <c r="Q72" s="2">
        <v>412</v>
      </c>
      <c r="R72" s="2">
        <v>0</v>
      </c>
      <c r="S72" s="2">
        <v>412</v>
      </c>
    </row>
    <row r="73" spans="1:19" x14ac:dyDescent="0.3">
      <c r="A73" s="1" t="s">
        <v>192</v>
      </c>
      <c r="B73" s="1" t="s">
        <v>38</v>
      </c>
      <c r="C73" s="2">
        <v>1122</v>
      </c>
      <c r="D73" s="2">
        <v>104</v>
      </c>
      <c r="E73" s="30">
        <v>9.2691622103386814E-2</v>
      </c>
      <c r="F73" s="2">
        <v>130.5</v>
      </c>
      <c r="G73" s="2">
        <v>17</v>
      </c>
      <c r="H73" s="32">
        <v>0.13026819923371646</v>
      </c>
      <c r="I73" s="2">
        <v>2886</v>
      </c>
      <c r="J73" s="2">
        <v>460</v>
      </c>
      <c r="K73" s="40">
        <v>0.15939015939015938</v>
      </c>
      <c r="L73" s="2">
        <v>4138.5</v>
      </c>
      <c r="M73" s="2">
        <v>581</v>
      </c>
      <c r="N73" s="29">
        <v>0.1403890298417301</v>
      </c>
      <c r="P73" s="1" t="s">
        <v>38</v>
      </c>
      <c r="Q73" s="2">
        <v>581</v>
      </c>
      <c r="R73" s="2">
        <v>0</v>
      </c>
      <c r="S73" s="2">
        <v>581</v>
      </c>
    </row>
    <row r="74" spans="1:19" x14ac:dyDescent="0.3">
      <c r="A74" s="1" t="s">
        <v>190</v>
      </c>
      <c r="B74" s="1" t="s">
        <v>43</v>
      </c>
      <c r="C74" s="2">
        <v>4493</v>
      </c>
      <c r="D74" s="2">
        <v>497</v>
      </c>
      <c r="E74" s="30">
        <v>0.11061651457823281</v>
      </c>
      <c r="F74" s="2">
        <v>526.5</v>
      </c>
      <c r="G74" s="2">
        <v>112</v>
      </c>
      <c r="H74" s="32">
        <v>0.21272554605887939</v>
      </c>
      <c r="I74" s="2">
        <v>8960</v>
      </c>
      <c r="J74" s="2">
        <v>1167</v>
      </c>
      <c r="K74" s="40">
        <v>0.13024553571428571</v>
      </c>
      <c r="L74" s="2">
        <v>13979.5</v>
      </c>
      <c r="M74" s="2">
        <v>1776</v>
      </c>
      <c r="N74" s="29">
        <v>0.12704317035659357</v>
      </c>
      <c r="P74" s="1" t="s">
        <v>43</v>
      </c>
      <c r="Q74" s="2">
        <v>1776</v>
      </c>
      <c r="R74" s="2">
        <v>0</v>
      </c>
      <c r="S74" s="2">
        <v>1776</v>
      </c>
    </row>
    <row r="75" spans="1:19" x14ac:dyDescent="0.3">
      <c r="A75" s="1" t="s">
        <v>191</v>
      </c>
      <c r="B75" s="1" t="s">
        <v>51</v>
      </c>
      <c r="C75" s="2">
        <v>1492.5</v>
      </c>
      <c r="D75" s="2">
        <v>175</v>
      </c>
      <c r="E75" s="30">
        <v>0.11725293132328309</v>
      </c>
      <c r="F75" s="2">
        <v>162.75</v>
      </c>
      <c r="G75" s="2">
        <v>39</v>
      </c>
      <c r="H75" s="32">
        <v>0.23963133640552994</v>
      </c>
      <c r="I75" s="2">
        <v>3866</v>
      </c>
      <c r="J75" s="2">
        <v>617</v>
      </c>
      <c r="K75" s="40">
        <v>0.15959648215209518</v>
      </c>
      <c r="L75" s="2">
        <v>5521.25</v>
      </c>
      <c r="M75" s="2">
        <v>831</v>
      </c>
      <c r="N75" s="29">
        <v>0.15050939551731946</v>
      </c>
      <c r="P75" s="1" t="s">
        <v>51</v>
      </c>
      <c r="Q75" s="2">
        <v>831</v>
      </c>
      <c r="R75" s="2">
        <v>0</v>
      </c>
      <c r="S75" s="2">
        <v>831</v>
      </c>
    </row>
    <row r="76" spans="1:19" x14ac:dyDescent="0.3">
      <c r="A76" s="1" t="s">
        <v>190</v>
      </c>
      <c r="B76" s="1" t="s">
        <v>65</v>
      </c>
      <c r="C76" s="2">
        <v>2173</v>
      </c>
      <c r="D76" s="2">
        <v>282</v>
      </c>
      <c r="E76" s="30">
        <v>0.12977450529222273</v>
      </c>
      <c r="F76" s="2">
        <v>252</v>
      </c>
      <c r="G76" s="2">
        <v>45</v>
      </c>
      <c r="H76" s="32">
        <v>0.17857142857142858</v>
      </c>
      <c r="I76" s="2">
        <v>3421</v>
      </c>
      <c r="J76" s="2">
        <v>253</v>
      </c>
      <c r="K76" s="40">
        <v>7.3954983922829579E-2</v>
      </c>
      <c r="L76" s="2">
        <v>5846</v>
      </c>
      <c r="M76" s="2">
        <v>580</v>
      </c>
      <c r="N76" s="29">
        <v>9.9213137187820738E-2</v>
      </c>
      <c r="P76" s="1" t="s">
        <v>65</v>
      </c>
      <c r="Q76" s="2">
        <v>580</v>
      </c>
      <c r="R76" s="2">
        <v>0</v>
      </c>
      <c r="S76" s="2">
        <v>580</v>
      </c>
    </row>
    <row r="77" spans="1:19" x14ac:dyDescent="0.3">
      <c r="A77" s="1" t="s">
        <v>190</v>
      </c>
      <c r="B77" s="1" t="s">
        <v>63</v>
      </c>
      <c r="C77" s="2">
        <v>2249.5</v>
      </c>
      <c r="D77" s="2">
        <v>154</v>
      </c>
      <c r="E77" s="30">
        <v>6.8459657701711488E-2</v>
      </c>
      <c r="F77" s="2">
        <v>243.75</v>
      </c>
      <c r="G77" s="2">
        <v>32</v>
      </c>
      <c r="H77" s="32">
        <v>0.13128205128205128</v>
      </c>
      <c r="I77" s="2">
        <v>3920</v>
      </c>
      <c r="J77" s="2">
        <v>364</v>
      </c>
      <c r="K77" s="40">
        <v>9.285714285714286E-2</v>
      </c>
      <c r="L77" s="2">
        <v>6413.25</v>
      </c>
      <c r="M77" s="2">
        <v>550</v>
      </c>
      <c r="N77" s="29">
        <v>8.5759950103301757E-2</v>
      </c>
      <c r="P77" s="1" t="s">
        <v>63</v>
      </c>
      <c r="Q77" s="2">
        <v>550</v>
      </c>
      <c r="R77" s="2">
        <v>0</v>
      </c>
      <c r="S77" s="2">
        <v>550</v>
      </c>
    </row>
    <row r="78" spans="1:19" x14ac:dyDescent="0.3">
      <c r="A78" s="1" t="s">
        <v>192</v>
      </c>
      <c r="B78" s="1" t="s">
        <v>42</v>
      </c>
      <c r="C78" s="2">
        <v>2171.5</v>
      </c>
      <c r="D78" s="2">
        <v>124</v>
      </c>
      <c r="E78" s="30">
        <v>5.7103384757080357E-2</v>
      </c>
      <c r="F78" s="2">
        <v>236.25</v>
      </c>
      <c r="G78" s="2">
        <v>38</v>
      </c>
      <c r="H78" s="32">
        <v>0.16084656084656085</v>
      </c>
      <c r="I78" s="2">
        <v>4129</v>
      </c>
      <c r="J78" s="2">
        <v>331</v>
      </c>
      <c r="K78" s="40">
        <v>8.0164688786631147E-2</v>
      </c>
      <c r="L78" s="2">
        <v>6536.75</v>
      </c>
      <c r="M78" s="2">
        <v>493</v>
      </c>
      <c r="N78" s="29">
        <v>7.5419742226641676E-2</v>
      </c>
      <c r="P78" s="1" t="s">
        <v>42</v>
      </c>
      <c r="Q78" s="2">
        <v>493</v>
      </c>
      <c r="R78" s="2">
        <v>0</v>
      </c>
      <c r="S78" s="2">
        <v>493</v>
      </c>
    </row>
    <row r="79" spans="1:19" x14ac:dyDescent="0.3">
      <c r="A79" s="1" t="s">
        <v>190</v>
      </c>
      <c r="B79" s="1" t="s">
        <v>74</v>
      </c>
      <c r="C79" s="2">
        <v>576</v>
      </c>
      <c r="D79" s="2">
        <v>41</v>
      </c>
      <c r="E79" s="30">
        <v>7.1180555555555552E-2</v>
      </c>
      <c r="F79" s="2">
        <v>67.5</v>
      </c>
      <c r="G79" s="2">
        <v>15</v>
      </c>
      <c r="H79" s="32">
        <v>0.22222222222222221</v>
      </c>
      <c r="I79" s="2">
        <v>1395</v>
      </c>
      <c r="J79" s="2">
        <v>89</v>
      </c>
      <c r="K79" s="40">
        <v>6.3799283154121866E-2</v>
      </c>
      <c r="L79" s="2">
        <v>2038.5</v>
      </c>
      <c r="M79" s="2">
        <v>145</v>
      </c>
      <c r="N79" s="29">
        <v>7.1130733382389011E-2</v>
      </c>
      <c r="P79" s="1" t="s">
        <v>74</v>
      </c>
      <c r="Q79" s="2">
        <v>145</v>
      </c>
      <c r="R79" s="2">
        <v>0</v>
      </c>
      <c r="S79" s="2">
        <v>145</v>
      </c>
    </row>
    <row r="80" spans="1:19" x14ac:dyDescent="0.3">
      <c r="A80" s="1" t="s">
        <v>192</v>
      </c>
      <c r="B80" s="1" t="s">
        <v>25</v>
      </c>
      <c r="C80" s="2">
        <v>1441.5</v>
      </c>
      <c r="D80" s="2">
        <v>193</v>
      </c>
      <c r="E80" s="30">
        <v>0.13388831078737426</v>
      </c>
      <c r="F80" s="2">
        <v>149.25</v>
      </c>
      <c r="G80" s="2">
        <v>33</v>
      </c>
      <c r="H80" s="32">
        <v>0.22110552763819097</v>
      </c>
      <c r="I80" s="2">
        <v>2332</v>
      </c>
      <c r="J80" s="2">
        <v>311</v>
      </c>
      <c r="K80" s="40">
        <v>0.13336192109777015</v>
      </c>
      <c r="L80" s="2">
        <v>3922.75</v>
      </c>
      <c r="M80" s="2">
        <v>537</v>
      </c>
      <c r="N80" s="29">
        <v>0.13689376075457269</v>
      </c>
      <c r="P80" s="1" t="s">
        <v>25</v>
      </c>
      <c r="Q80" s="2">
        <v>537</v>
      </c>
      <c r="R80" s="2">
        <v>19</v>
      </c>
      <c r="S80" s="2">
        <v>556</v>
      </c>
    </row>
    <row r="81" spans="1:19" x14ac:dyDescent="0.3">
      <c r="A81" s="1" t="s">
        <v>191</v>
      </c>
      <c r="B81" s="1" t="s">
        <v>2</v>
      </c>
      <c r="C81" s="2">
        <v>1879</v>
      </c>
      <c r="D81" s="2">
        <v>283</v>
      </c>
      <c r="E81" s="30">
        <v>0.15061202767429482</v>
      </c>
      <c r="F81" s="2">
        <v>231</v>
      </c>
      <c r="G81" s="2">
        <v>56</v>
      </c>
      <c r="H81" s="32">
        <v>0.24242424242424243</v>
      </c>
      <c r="I81" s="2">
        <v>3252</v>
      </c>
      <c r="J81" s="2">
        <v>812</v>
      </c>
      <c r="K81" s="40">
        <v>0.24969249692496925</v>
      </c>
      <c r="L81" s="2">
        <v>5362</v>
      </c>
      <c r="M81" s="2">
        <v>1151</v>
      </c>
      <c r="N81" s="29">
        <v>0.21465870943677731</v>
      </c>
      <c r="P81" s="1" t="s">
        <v>2</v>
      </c>
      <c r="Q81" s="2">
        <v>1151</v>
      </c>
      <c r="R81" s="2">
        <v>0</v>
      </c>
      <c r="S81" s="2">
        <v>1151</v>
      </c>
    </row>
    <row r="82" spans="1:19" x14ac:dyDescent="0.3">
      <c r="A82" s="1" t="s">
        <v>192</v>
      </c>
      <c r="B82" s="1" t="s">
        <v>53</v>
      </c>
      <c r="C82" s="2">
        <v>925</v>
      </c>
      <c r="D82" s="2">
        <v>152</v>
      </c>
      <c r="E82" s="30">
        <v>0.16432432432432431</v>
      </c>
      <c r="F82" s="2">
        <v>97.5</v>
      </c>
      <c r="G82" s="2">
        <v>21</v>
      </c>
      <c r="H82" s="32">
        <v>0.2153846153846154</v>
      </c>
      <c r="I82" s="2">
        <v>2337</v>
      </c>
      <c r="J82" s="2">
        <v>647</v>
      </c>
      <c r="K82" s="40">
        <v>0.27685066324347452</v>
      </c>
      <c r="L82" s="2">
        <v>3359.5</v>
      </c>
      <c r="M82" s="2">
        <v>820</v>
      </c>
      <c r="N82" s="29">
        <v>0.24408394106265813</v>
      </c>
      <c r="P82" s="1" t="s">
        <v>53</v>
      </c>
      <c r="Q82" s="2">
        <v>820</v>
      </c>
      <c r="R82" s="2">
        <v>0</v>
      </c>
      <c r="S82" s="2">
        <v>820</v>
      </c>
    </row>
    <row r="83" spans="1:19" x14ac:dyDescent="0.3">
      <c r="A83" s="1" t="s">
        <v>189</v>
      </c>
      <c r="B83" s="1" t="s">
        <v>44</v>
      </c>
      <c r="C83" s="2">
        <v>1007.5</v>
      </c>
      <c r="D83" s="2">
        <v>128</v>
      </c>
      <c r="E83" s="30">
        <v>0.12704714640198511</v>
      </c>
      <c r="F83" s="2">
        <v>83.25</v>
      </c>
      <c r="G83" s="2">
        <v>12</v>
      </c>
      <c r="H83" s="32">
        <v>0.14414414414414414</v>
      </c>
      <c r="I83" s="2">
        <v>2815</v>
      </c>
      <c r="J83" s="2">
        <v>435</v>
      </c>
      <c r="K83" s="40">
        <v>0.15452930728241562</v>
      </c>
      <c r="L83" s="2">
        <v>3905.75</v>
      </c>
      <c r="M83" s="2">
        <v>575</v>
      </c>
      <c r="N83" s="29">
        <v>0.14721884401203353</v>
      </c>
      <c r="P83" s="1" t="s">
        <v>44</v>
      </c>
      <c r="Q83" s="2">
        <v>575</v>
      </c>
      <c r="R83" s="2">
        <v>0</v>
      </c>
      <c r="S83" s="2">
        <v>575</v>
      </c>
    </row>
    <row r="84" spans="1:19" x14ac:dyDescent="0.3">
      <c r="A84" s="1" t="s">
        <v>189</v>
      </c>
      <c r="B84" s="1" t="s">
        <v>47</v>
      </c>
      <c r="C84" s="2">
        <v>4299</v>
      </c>
      <c r="D84" s="2">
        <v>331</v>
      </c>
      <c r="E84" s="30">
        <v>7.699464991858572E-2</v>
      </c>
      <c r="F84" s="2">
        <v>508.5</v>
      </c>
      <c r="G84" s="2">
        <v>65</v>
      </c>
      <c r="H84" s="32">
        <v>0.12782694198623401</v>
      </c>
      <c r="I84" s="2">
        <v>5947</v>
      </c>
      <c r="J84" s="2">
        <v>451</v>
      </c>
      <c r="K84" s="40">
        <v>7.5836556246847153E-2</v>
      </c>
      <c r="L84" s="2">
        <v>10754.5</v>
      </c>
      <c r="M84" s="2">
        <v>847</v>
      </c>
      <c r="N84" s="29">
        <v>7.8757729322609146E-2</v>
      </c>
      <c r="P84" s="1" t="s">
        <v>47</v>
      </c>
      <c r="Q84" s="2">
        <v>847</v>
      </c>
      <c r="R84" s="2">
        <v>0</v>
      </c>
      <c r="S84" s="2">
        <v>847</v>
      </c>
    </row>
    <row r="85" spans="1:19" x14ac:dyDescent="0.3">
      <c r="A85" s="1" t="s">
        <v>189</v>
      </c>
      <c r="B85" s="1" t="s">
        <v>36</v>
      </c>
      <c r="C85" s="2">
        <v>1787</v>
      </c>
      <c r="D85" s="2">
        <v>222</v>
      </c>
      <c r="E85" s="30">
        <v>0.12423055400111919</v>
      </c>
      <c r="F85" s="2">
        <v>219</v>
      </c>
      <c r="G85" s="2">
        <v>47</v>
      </c>
      <c r="H85" s="32">
        <v>0.21461187214611871</v>
      </c>
      <c r="I85" s="2">
        <v>5012</v>
      </c>
      <c r="J85" s="2">
        <v>1043</v>
      </c>
      <c r="K85" s="40">
        <v>0.20810055865921787</v>
      </c>
      <c r="L85" s="2">
        <v>7018</v>
      </c>
      <c r="M85" s="2">
        <v>1312</v>
      </c>
      <c r="N85" s="29">
        <v>0.18694784838985465</v>
      </c>
      <c r="O85" s="8"/>
      <c r="P85" s="1" t="s">
        <v>36</v>
      </c>
      <c r="Q85" s="2">
        <v>1312</v>
      </c>
      <c r="R85" s="2">
        <v>1</v>
      </c>
      <c r="S85" s="2">
        <v>1313</v>
      </c>
    </row>
    <row r="86" spans="1:19" x14ac:dyDescent="0.3">
      <c r="A86" s="1" t="s">
        <v>191</v>
      </c>
      <c r="B86" s="1" t="s">
        <v>70</v>
      </c>
      <c r="C86" s="2">
        <v>732</v>
      </c>
      <c r="D86" s="2">
        <v>94</v>
      </c>
      <c r="E86" s="30">
        <v>0.12841530054644809</v>
      </c>
      <c r="F86" s="2">
        <v>88.5</v>
      </c>
      <c r="G86" s="2">
        <v>26</v>
      </c>
      <c r="H86" s="32">
        <v>0.29378531073446329</v>
      </c>
      <c r="I86" s="2">
        <v>1591</v>
      </c>
      <c r="J86" s="2">
        <v>210</v>
      </c>
      <c r="K86" s="40">
        <v>0.13199245757385292</v>
      </c>
      <c r="L86" s="2">
        <v>2411.5</v>
      </c>
      <c r="M86" s="2">
        <v>330</v>
      </c>
      <c r="N86" s="29">
        <v>0.13684428778768401</v>
      </c>
      <c r="P86" s="1" t="s">
        <v>70</v>
      </c>
      <c r="Q86" s="2">
        <v>330</v>
      </c>
      <c r="R86" s="2">
        <v>0</v>
      </c>
      <c r="S86" s="2">
        <v>330</v>
      </c>
    </row>
    <row r="87" spans="1:19" x14ac:dyDescent="0.3">
      <c r="A87" s="1" t="s">
        <v>191</v>
      </c>
      <c r="B87" s="1" t="s">
        <v>57</v>
      </c>
      <c r="C87" s="2">
        <v>2841</v>
      </c>
      <c r="D87" s="2">
        <v>264</v>
      </c>
      <c r="E87" s="30">
        <v>9.2925026399155231E-2</v>
      </c>
      <c r="F87" s="2">
        <v>331.5</v>
      </c>
      <c r="G87" s="2">
        <v>71</v>
      </c>
      <c r="H87" s="32">
        <v>0.21417797888386123</v>
      </c>
      <c r="I87" s="2">
        <v>5864</v>
      </c>
      <c r="J87" s="2">
        <v>902</v>
      </c>
      <c r="K87" s="40">
        <v>0.15381991814461118</v>
      </c>
      <c r="L87" s="2">
        <v>9036.5</v>
      </c>
      <c r="M87" s="2">
        <v>1237</v>
      </c>
      <c r="N87" s="29">
        <v>0.13688928235489403</v>
      </c>
      <c r="P87" s="1" t="s">
        <v>57</v>
      </c>
      <c r="Q87" s="2">
        <v>1237</v>
      </c>
      <c r="R87" s="2">
        <v>0</v>
      </c>
      <c r="S87" s="2">
        <v>1237</v>
      </c>
    </row>
    <row r="88" spans="1:19" x14ac:dyDescent="0.3">
      <c r="A88" s="1" t="s">
        <v>192</v>
      </c>
      <c r="B88" s="1" t="s">
        <v>59</v>
      </c>
      <c r="C88" s="2">
        <v>877.5</v>
      </c>
      <c r="D88" s="2">
        <v>61</v>
      </c>
      <c r="E88" s="30">
        <v>6.9515669515669509E-2</v>
      </c>
      <c r="F88" s="2">
        <v>87.75</v>
      </c>
      <c r="G88" s="2">
        <v>8</v>
      </c>
      <c r="H88" s="32">
        <v>9.1168091168091173E-2</v>
      </c>
      <c r="I88" s="2">
        <v>2575</v>
      </c>
      <c r="J88" s="2">
        <v>529</v>
      </c>
      <c r="K88" s="40">
        <v>0.2054368932038835</v>
      </c>
      <c r="L88" s="2">
        <v>3540.25</v>
      </c>
      <c r="M88" s="2">
        <v>598</v>
      </c>
      <c r="N88" s="29">
        <v>0.16891462467339877</v>
      </c>
      <c r="P88" s="1" t="s">
        <v>59</v>
      </c>
      <c r="Q88" s="2">
        <v>598</v>
      </c>
      <c r="R88" s="2">
        <v>0</v>
      </c>
      <c r="S88" s="2">
        <v>598</v>
      </c>
    </row>
    <row r="89" spans="1:19" x14ac:dyDescent="0.3">
      <c r="A89" s="1" t="s">
        <v>190</v>
      </c>
      <c r="B89" s="1" t="s">
        <v>1</v>
      </c>
      <c r="C89" s="2">
        <v>12268.5</v>
      </c>
      <c r="D89" s="2">
        <v>1097</v>
      </c>
      <c r="E89" s="30">
        <v>8.9415984024126829E-2</v>
      </c>
      <c r="F89" s="2">
        <v>1451.25</v>
      </c>
      <c r="G89" s="2">
        <v>152</v>
      </c>
      <c r="H89" s="32">
        <v>0.10473729543496986</v>
      </c>
      <c r="I89" s="2">
        <v>19277</v>
      </c>
      <c r="J89" s="2">
        <v>2216</v>
      </c>
      <c r="K89" s="40">
        <v>0.11495564662551226</v>
      </c>
      <c r="L89" s="2">
        <v>32996.75</v>
      </c>
      <c r="M89" s="2">
        <v>3465</v>
      </c>
      <c r="N89" s="29">
        <v>0.10501034192761409</v>
      </c>
      <c r="P89" s="1" t="s">
        <v>1</v>
      </c>
      <c r="Q89" s="2">
        <v>3465</v>
      </c>
      <c r="R89" s="2">
        <v>181</v>
      </c>
      <c r="S89" s="2">
        <v>3646</v>
      </c>
    </row>
    <row r="90" spans="1:19" x14ac:dyDescent="0.3">
      <c r="A90" s="1" t="s">
        <v>191</v>
      </c>
      <c r="B90" s="1" t="s">
        <v>56</v>
      </c>
      <c r="C90" s="2">
        <v>730</v>
      </c>
      <c r="D90" s="2">
        <v>100</v>
      </c>
      <c r="E90" s="30">
        <v>0.13698630136986301</v>
      </c>
      <c r="F90" s="2">
        <v>85.5</v>
      </c>
      <c r="G90" s="2">
        <v>37</v>
      </c>
      <c r="H90" s="32">
        <v>0.43274853801169588</v>
      </c>
      <c r="I90" s="2">
        <v>2498</v>
      </c>
      <c r="J90" s="2">
        <v>430</v>
      </c>
      <c r="K90" s="40">
        <v>0.17213771016813451</v>
      </c>
      <c r="L90" s="2">
        <v>3313.5</v>
      </c>
      <c r="M90" s="2">
        <v>567</v>
      </c>
      <c r="N90" s="29">
        <v>0.17111815301041194</v>
      </c>
      <c r="P90" s="1" t="s">
        <v>56</v>
      </c>
      <c r="Q90" s="2">
        <v>567</v>
      </c>
      <c r="R90" s="2">
        <v>0</v>
      </c>
      <c r="S90" s="2">
        <v>567</v>
      </c>
    </row>
    <row r="91" spans="1:19" x14ac:dyDescent="0.3">
      <c r="A91" s="1" t="s">
        <v>189</v>
      </c>
      <c r="B91" s="1" t="s">
        <v>14</v>
      </c>
      <c r="C91" s="2">
        <v>52578.5</v>
      </c>
      <c r="D91" s="2">
        <v>3127</v>
      </c>
      <c r="E91" s="30">
        <v>5.9472978498816054E-2</v>
      </c>
      <c r="F91" s="2">
        <v>5592.75</v>
      </c>
      <c r="G91" s="2">
        <v>739</v>
      </c>
      <c r="H91" s="32">
        <v>0.13213535380626704</v>
      </c>
      <c r="I91" s="2">
        <v>73552</v>
      </c>
      <c r="J91" s="2">
        <v>9418</v>
      </c>
      <c r="K91" s="40">
        <v>0.12804546443332609</v>
      </c>
      <c r="L91" s="2">
        <v>131723.25</v>
      </c>
      <c r="M91" s="2">
        <v>13284</v>
      </c>
      <c r="N91" s="29">
        <v>0.10084780021750146</v>
      </c>
      <c r="P91" s="1" t="s">
        <v>14</v>
      </c>
      <c r="Q91" s="2">
        <v>13284</v>
      </c>
      <c r="R91" s="2">
        <v>133</v>
      </c>
      <c r="S91" s="2">
        <v>13417</v>
      </c>
    </row>
    <row r="92" spans="1:19" x14ac:dyDescent="0.3">
      <c r="A92" s="1" t="s">
        <v>191</v>
      </c>
      <c r="B92" s="1" t="s">
        <v>17</v>
      </c>
      <c r="C92" s="2">
        <v>2970</v>
      </c>
      <c r="D92" s="2">
        <v>374</v>
      </c>
      <c r="E92" s="30">
        <v>0.12592592592592591</v>
      </c>
      <c r="F92" s="2">
        <v>319.5</v>
      </c>
      <c r="G92" s="2">
        <v>68</v>
      </c>
      <c r="H92" s="32">
        <v>0.21283255086071987</v>
      </c>
      <c r="I92" s="2">
        <v>3353</v>
      </c>
      <c r="J92" s="2">
        <v>341</v>
      </c>
      <c r="K92" s="40">
        <v>0.10169997017596183</v>
      </c>
      <c r="L92" s="2">
        <v>6642.5</v>
      </c>
      <c r="M92" s="2">
        <v>783</v>
      </c>
      <c r="N92" s="29">
        <v>0.11787730523146406</v>
      </c>
      <c r="P92" s="1" t="s">
        <v>17</v>
      </c>
      <c r="Q92" s="2">
        <v>783</v>
      </c>
      <c r="R92" s="2">
        <v>0</v>
      </c>
      <c r="S92" s="2">
        <v>783</v>
      </c>
    </row>
    <row r="93" spans="1:19" x14ac:dyDescent="0.3">
      <c r="A93" s="1" t="s">
        <v>192</v>
      </c>
      <c r="B93" s="1" t="s">
        <v>15</v>
      </c>
      <c r="C93" s="2">
        <v>1737</v>
      </c>
      <c r="D93" s="2">
        <v>200</v>
      </c>
      <c r="E93" s="30">
        <v>0.11514104778353483</v>
      </c>
      <c r="F93" s="2">
        <v>201</v>
      </c>
      <c r="G93" s="2">
        <v>50</v>
      </c>
      <c r="H93" s="32">
        <v>0.24875621890547264</v>
      </c>
      <c r="I93" s="2">
        <v>3590</v>
      </c>
      <c r="J93" s="2">
        <v>612</v>
      </c>
      <c r="K93" s="40">
        <v>0.17047353760445683</v>
      </c>
      <c r="L93" s="2">
        <v>5528</v>
      </c>
      <c r="M93" s="2">
        <v>862</v>
      </c>
      <c r="N93" s="29">
        <v>0.15593342981186686</v>
      </c>
      <c r="P93" s="1" t="s">
        <v>15</v>
      </c>
      <c r="Q93" s="2">
        <v>862</v>
      </c>
      <c r="R93" s="2">
        <v>0</v>
      </c>
      <c r="S93" s="2">
        <v>862</v>
      </c>
    </row>
    <row r="94" spans="1:19" x14ac:dyDescent="0.3">
      <c r="A94" s="1" t="s">
        <v>189</v>
      </c>
      <c r="B94" s="1" t="s">
        <v>21</v>
      </c>
      <c r="C94" s="2">
        <v>2245</v>
      </c>
      <c r="D94" s="2">
        <v>355</v>
      </c>
      <c r="E94" s="30">
        <v>0.15812917594654788</v>
      </c>
      <c r="F94" s="2">
        <v>309</v>
      </c>
      <c r="G94" s="2">
        <v>68</v>
      </c>
      <c r="H94" s="32">
        <v>0.22006472491909385</v>
      </c>
      <c r="I94" s="2">
        <v>4024</v>
      </c>
      <c r="J94" s="2">
        <v>994</v>
      </c>
      <c r="K94" s="40">
        <v>0.24701789264413518</v>
      </c>
      <c r="L94" s="2">
        <v>6578</v>
      </c>
      <c r="M94" s="2">
        <v>1417</v>
      </c>
      <c r="N94" s="29">
        <v>0.21541501976284586</v>
      </c>
      <c r="P94" s="1" t="s">
        <v>21</v>
      </c>
      <c r="Q94" s="2">
        <v>1417</v>
      </c>
      <c r="R94" s="2">
        <v>0</v>
      </c>
      <c r="S94" s="2">
        <v>1417</v>
      </c>
    </row>
    <row r="95" spans="1:19" x14ac:dyDescent="0.3">
      <c r="A95" s="1" t="s">
        <v>189</v>
      </c>
      <c r="B95" s="1" t="s">
        <v>27</v>
      </c>
      <c r="C95" s="2">
        <v>6947.5</v>
      </c>
      <c r="D95" s="2">
        <v>551</v>
      </c>
      <c r="E95" s="30">
        <v>7.9309103994242527E-2</v>
      </c>
      <c r="F95" s="2">
        <v>761.25</v>
      </c>
      <c r="G95" s="2">
        <v>127</v>
      </c>
      <c r="H95" s="32">
        <v>0.16683087027914614</v>
      </c>
      <c r="I95" s="2">
        <v>10533</v>
      </c>
      <c r="J95" s="2">
        <v>1307</v>
      </c>
      <c r="K95" s="40">
        <v>0.12408620525966012</v>
      </c>
      <c r="L95" s="2">
        <v>18241.75</v>
      </c>
      <c r="M95" s="2">
        <v>1985</v>
      </c>
      <c r="N95" s="29">
        <v>0.10881631422423835</v>
      </c>
      <c r="P95" s="1" t="s">
        <v>27</v>
      </c>
      <c r="Q95" s="2">
        <v>1985</v>
      </c>
      <c r="R95" s="2">
        <v>0</v>
      </c>
      <c r="S95" s="2">
        <v>1985</v>
      </c>
    </row>
    <row r="96" spans="1:19" x14ac:dyDescent="0.3">
      <c r="A96" s="1" t="s">
        <v>190</v>
      </c>
      <c r="B96" s="1" t="s">
        <v>76</v>
      </c>
      <c r="C96" s="2">
        <v>745</v>
      </c>
      <c r="D96" s="2">
        <v>77</v>
      </c>
      <c r="E96" s="30">
        <v>0.10335570469798658</v>
      </c>
      <c r="F96" s="2">
        <v>72</v>
      </c>
      <c r="G96" s="2">
        <v>16</v>
      </c>
      <c r="H96" s="32">
        <v>0.22222222222222221</v>
      </c>
      <c r="I96" s="2">
        <v>1613</v>
      </c>
      <c r="J96" s="2">
        <v>121</v>
      </c>
      <c r="K96" s="40">
        <v>7.5015499070055794E-2</v>
      </c>
      <c r="L96" s="2">
        <v>2430</v>
      </c>
      <c r="M96" s="2">
        <v>214</v>
      </c>
      <c r="N96" s="29">
        <v>8.8065843621399173E-2</v>
      </c>
      <c r="P96" s="1" t="s">
        <v>76</v>
      </c>
      <c r="Q96" s="2">
        <v>214</v>
      </c>
      <c r="R96" s="2">
        <v>0</v>
      </c>
      <c r="S96" s="2">
        <v>214</v>
      </c>
    </row>
    <row r="97" spans="1:19" x14ac:dyDescent="0.3">
      <c r="A97" s="1" t="s">
        <v>191</v>
      </c>
      <c r="B97" s="1" t="s">
        <v>45</v>
      </c>
      <c r="C97" s="2">
        <v>1348.5</v>
      </c>
      <c r="D97" s="2">
        <v>175</v>
      </c>
      <c r="E97" s="30">
        <v>0.12977382276603633</v>
      </c>
      <c r="F97" s="2">
        <v>186.75</v>
      </c>
      <c r="G97" s="2">
        <v>46</v>
      </c>
      <c r="H97" s="32">
        <v>0.24631860776439091</v>
      </c>
      <c r="I97" s="2">
        <v>2288</v>
      </c>
      <c r="J97" s="2">
        <v>316</v>
      </c>
      <c r="K97" s="40">
        <v>0.1381118881118881</v>
      </c>
      <c r="L97" s="2">
        <v>3823.25</v>
      </c>
      <c r="M97" s="2">
        <v>537</v>
      </c>
      <c r="N97" s="29">
        <v>0.14045641796900543</v>
      </c>
      <c r="P97" s="1" t="s">
        <v>45</v>
      </c>
      <c r="Q97" s="2">
        <v>537</v>
      </c>
      <c r="R97" s="2">
        <v>0</v>
      </c>
      <c r="S97" s="2">
        <v>537</v>
      </c>
    </row>
    <row r="98" spans="1:19" x14ac:dyDescent="0.3">
      <c r="A98" s="1" t="s">
        <v>189</v>
      </c>
      <c r="B98" s="1" t="s">
        <v>7</v>
      </c>
      <c r="C98" s="2">
        <v>38505.5</v>
      </c>
      <c r="D98" s="2">
        <v>2502</v>
      </c>
      <c r="E98" s="30">
        <v>6.4977730454090971E-2</v>
      </c>
      <c r="F98" s="2">
        <v>4365.75</v>
      </c>
      <c r="G98" s="2">
        <v>523</v>
      </c>
      <c r="H98" s="32">
        <v>0.11979614041115501</v>
      </c>
      <c r="I98" s="2">
        <v>87643</v>
      </c>
      <c r="J98" s="2">
        <v>12328</v>
      </c>
      <c r="K98" s="40">
        <v>0.14066154741394066</v>
      </c>
      <c r="L98" s="2">
        <v>130514.25</v>
      </c>
      <c r="M98" s="2">
        <v>15353</v>
      </c>
      <c r="N98" s="29">
        <v>0.11763466441403908</v>
      </c>
      <c r="P98" s="1" t="s">
        <v>7</v>
      </c>
      <c r="Q98" s="2">
        <v>15353</v>
      </c>
      <c r="R98" s="2">
        <v>512</v>
      </c>
      <c r="S98" s="2">
        <v>15865</v>
      </c>
    </row>
    <row r="99" spans="1:19" x14ac:dyDescent="0.3">
      <c r="A99" s="1" t="s">
        <v>189</v>
      </c>
      <c r="B99" s="1" t="s">
        <v>5</v>
      </c>
      <c r="C99" s="2">
        <v>24918.5</v>
      </c>
      <c r="D99" s="2">
        <v>2262</v>
      </c>
      <c r="E99" s="30">
        <v>9.0775929530268681E-2</v>
      </c>
      <c r="F99" s="2">
        <v>2795.25</v>
      </c>
      <c r="G99" s="2">
        <v>501</v>
      </c>
      <c r="H99" s="32">
        <v>0.1792326267775691</v>
      </c>
      <c r="I99" s="2">
        <v>69390</v>
      </c>
      <c r="J99" s="2">
        <v>14705</v>
      </c>
      <c r="K99" s="40">
        <v>0.2119181438247586</v>
      </c>
      <c r="L99" s="2">
        <v>97103.75</v>
      </c>
      <c r="M99" s="2">
        <v>17468</v>
      </c>
      <c r="N99" s="29">
        <v>0.1798900660376144</v>
      </c>
      <c r="P99" s="1" t="s">
        <v>5</v>
      </c>
      <c r="Q99" s="2">
        <v>17468</v>
      </c>
      <c r="R99" s="2">
        <v>637</v>
      </c>
      <c r="S99" s="2">
        <v>18105</v>
      </c>
    </row>
    <row r="100" spans="1:19" x14ac:dyDescent="0.3">
      <c r="A100" s="75" t="s">
        <v>182</v>
      </c>
      <c r="B100" s="49" t="s">
        <v>193</v>
      </c>
      <c r="C100" s="50">
        <v>349324.5</v>
      </c>
      <c r="D100" s="50">
        <v>29023</v>
      </c>
      <c r="E100" s="31">
        <v>8.3083207733783346E-2</v>
      </c>
      <c r="F100" s="50">
        <v>39140.25</v>
      </c>
      <c r="G100" s="50">
        <v>6149</v>
      </c>
      <c r="H100" s="32">
        <v>0.15710170476683211</v>
      </c>
      <c r="I100" s="50">
        <v>680000</v>
      </c>
      <c r="J100" s="50">
        <v>95914</v>
      </c>
      <c r="K100" s="40">
        <v>0.14105000000000001</v>
      </c>
      <c r="L100" s="50">
        <v>1068464.75</v>
      </c>
      <c r="M100" s="50">
        <v>131086</v>
      </c>
      <c r="N100" s="29">
        <v>0.12268631229996123</v>
      </c>
      <c r="O100" s="8"/>
      <c r="P100" s="49" t="s">
        <v>193</v>
      </c>
      <c r="Q100" s="50">
        <v>131086</v>
      </c>
      <c r="R100" s="50">
        <v>1645</v>
      </c>
      <c r="S100" s="50">
        <v>132731</v>
      </c>
    </row>
    <row r="101" spans="1:19" x14ac:dyDescent="0.3">
      <c r="A101" s="76"/>
      <c r="B101" s="47" t="s">
        <v>191</v>
      </c>
      <c r="C101" s="48">
        <v>47307.5</v>
      </c>
      <c r="D101" s="48">
        <v>4431</v>
      </c>
      <c r="E101" s="30">
        <v>9.3663795381282042E-2</v>
      </c>
      <c r="F101" s="48">
        <v>5397</v>
      </c>
      <c r="G101" s="48">
        <v>1036</v>
      </c>
      <c r="H101" s="32">
        <v>0.191958495460441</v>
      </c>
      <c r="I101" s="48">
        <v>86373</v>
      </c>
      <c r="J101" s="48">
        <v>12863</v>
      </c>
      <c r="K101" s="40">
        <v>0.14892385351903953</v>
      </c>
      <c r="L101" s="48">
        <v>139077.5</v>
      </c>
      <c r="M101" s="48">
        <v>18330</v>
      </c>
      <c r="N101" s="29">
        <v>0.13179701964731894</v>
      </c>
      <c r="O101" s="8"/>
      <c r="P101" s="47" t="s">
        <v>191</v>
      </c>
      <c r="Q101" s="48">
        <v>18330</v>
      </c>
      <c r="R101" s="48">
        <v>8</v>
      </c>
      <c r="S101" s="48">
        <v>18338</v>
      </c>
    </row>
    <row r="102" spans="1:19" x14ac:dyDescent="0.3">
      <c r="A102" s="76"/>
      <c r="B102" s="42" t="s">
        <v>189</v>
      </c>
      <c r="C102" s="43">
        <v>205028</v>
      </c>
      <c r="D102" s="43">
        <v>15821</v>
      </c>
      <c r="E102" s="30">
        <v>7.7165070136761812E-2</v>
      </c>
      <c r="F102" s="43">
        <v>22848</v>
      </c>
      <c r="G102" s="43">
        <v>3449</v>
      </c>
      <c r="H102" s="32">
        <v>0.15095413165266106</v>
      </c>
      <c r="I102" s="43">
        <v>397037</v>
      </c>
      <c r="J102" s="43">
        <v>58835</v>
      </c>
      <c r="K102" s="40">
        <v>0.14818518173369233</v>
      </c>
      <c r="L102" s="43">
        <v>624913</v>
      </c>
      <c r="M102" s="43">
        <v>78105</v>
      </c>
      <c r="N102" s="29">
        <v>0.12498539796739706</v>
      </c>
      <c r="O102" s="8"/>
      <c r="P102" s="42" t="s">
        <v>189</v>
      </c>
      <c r="Q102" s="43">
        <v>78105</v>
      </c>
      <c r="R102" s="43">
        <v>1306</v>
      </c>
      <c r="S102" s="43">
        <v>79411</v>
      </c>
    </row>
    <row r="103" spans="1:19" x14ac:dyDescent="0.3">
      <c r="A103" s="76"/>
      <c r="B103" s="44" t="s">
        <v>190</v>
      </c>
      <c r="C103" s="45">
        <v>38650.5</v>
      </c>
      <c r="D103" s="45">
        <v>3321</v>
      </c>
      <c r="E103" s="30">
        <v>8.5923856095005233E-2</v>
      </c>
      <c r="F103" s="45">
        <v>4437</v>
      </c>
      <c r="G103" s="45">
        <v>633</v>
      </c>
      <c r="H103" s="32">
        <v>0.14266396213657878</v>
      </c>
      <c r="I103" s="45">
        <v>69192</v>
      </c>
      <c r="J103" s="45">
        <v>6523</v>
      </c>
      <c r="K103" s="40">
        <v>9.427390449762979E-2</v>
      </c>
      <c r="L103" s="45">
        <v>112279.5</v>
      </c>
      <c r="M103" s="45">
        <v>10477</v>
      </c>
      <c r="N103" s="29">
        <v>9.3311779977645073E-2</v>
      </c>
      <c r="O103" s="8"/>
      <c r="P103" s="44" t="s">
        <v>190</v>
      </c>
      <c r="Q103" s="45">
        <v>10477</v>
      </c>
      <c r="R103" s="45">
        <v>181</v>
      </c>
      <c r="S103" s="45">
        <v>10658</v>
      </c>
    </row>
    <row r="104" spans="1:19" x14ac:dyDescent="0.3">
      <c r="A104" s="77"/>
      <c r="B104" s="46" t="s">
        <v>192</v>
      </c>
      <c r="C104" s="52">
        <v>58338.5</v>
      </c>
      <c r="D104" s="52">
        <v>5450</v>
      </c>
      <c r="E104" s="30">
        <v>9.3420297059403315E-2</v>
      </c>
      <c r="F104" s="52">
        <v>6458.25</v>
      </c>
      <c r="G104" s="52">
        <v>1031</v>
      </c>
      <c r="H104" s="32">
        <v>0.15964076955831688</v>
      </c>
      <c r="I104" s="52">
        <v>127398</v>
      </c>
      <c r="J104" s="52">
        <v>17693</v>
      </c>
      <c r="K104" s="40">
        <v>0.13887973123596917</v>
      </c>
      <c r="L104" s="52">
        <v>192194.75</v>
      </c>
      <c r="M104" s="52">
        <v>24174</v>
      </c>
      <c r="N104" s="29">
        <v>0.12577866981278105</v>
      </c>
      <c r="P104" s="46" t="s">
        <v>192</v>
      </c>
      <c r="Q104" s="51">
        <v>24174</v>
      </c>
      <c r="R104" s="52">
        <v>150</v>
      </c>
      <c r="S104" s="51">
        <v>24324</v>
      </c>
    </row>
    <row r="105" spans="1:19" x14ac:dyDescent="0.3">
      <c r="G105" s="9"/>
      <c r="P105" s="9"/>
    </row>
    <row r="107" spans="1:19" ht="30.6" x14ac:dyDescent="0.3">
      <c r="B107" s="3"/>
      <c r="C107" s="6" t="s">
        <v>79</v>
      </c>
      <c r="D107" s="5" t="s">
        <v>81</v>
      </c>
      <c r="E107" s="38" t="s">
        <v>80</v>
      </c>
      <c r="F107" s="35" t="s">
        <v>86</v>
      </c>
    </row>
    <row r="108" spans="1:19" x14ac:dyDescent="0.3">
      <c r="B108" s="3" t="s">
        <v>84</v>
      </c>
      <c r="C108" s="31">
        <v>8.3083207733783346E-2</v>
      </c>
      <c r="D108" s="33">
        <v>0.15710170476683211</v>
      </c>
      <c r="E108" s="41">
        <v>0.14105000000000001</v>
      </c>
      <c r="F108" s="29">
        <v>0.12268631229996123</v>
      </c>
    </row>
    <row r="109" spans="1:19" x14ac:dyDescent="0.3">
      <c r="B109" s="89" t="s">
        <v>181</v>
      </c>
      <c r="C109" s="90">
        <v>0.9</v>
      </c>
      <c r="D109" s="90">
        <v>0.9</v>
      </c>
      <c r="E109" s="90">
        <v>0.9</v>
      </c>
      <c r="F109" s="90">
        <v>0.9</v>
      </c>
    </row>
    <row r="112" spans="1:19" x14ac:dyDescent="0.3">
      <c r="A112" s="53" t="s">
        <v>194</v>
      </c>
      <c r="B112" s="54"/>
      <c r="C112" s="54"/>
      <c r="D112" s="54"/>
      <c r="E112" s="54"/>
      <c r="F112" s="54"/>
      <c r="G112" s="54"/>
      <c r="H112" s="54"/>
      <c r="I112" s="54"/>
      <c r="J112" s="55"/>
    </row>
    <row r="113" spans="1:10" x14ac:dyDescent="0.3">
      <c r="A113" s="56" t="s">
        <v>199</v>
      </c>
      <c r="B113" s="57"/>
      <c r="C113" s="57"/>
      <c r="D113" s="57"/>
      <c r="E113" s="57"/>
      <c r="F113" s="57"/>
      <c r="G113" s="57"/>
      <c r="H113" s="57"/>
      <c r="I113" s="57"/>
      <c r="J113" s="58"/>
    </row>
    <row r="114" spans="1:10" x14ac:dyDescent="0.3">
      <c r="A114" s="56" t="s">
        <v>205</v>
      </c>
      <c r="B114" s="57"/>
      <c r="C114" s="57"/>
      <c r="D114" s="57"/>
      <c r="E114" s="57"/>
      <c r="F114" s="57"/>
      <c r="G114" s="57"/>
      <c r="H114" s="57"/>
      <c r="I114" s="57"/>
      <c r="J114" s="58"/>
    </row>
    <row r="115" spans="1:10" x14ac:dyDescent="0.3">
      <c r="A115" s="56" t="s">
        <v>201</v>
      </c>
      <c r="B115" s="57"/>
      <c r="C115" s="57"/>
      <c r="D115" s="57"/>
      <c r="E115" s="57"/>
      <c r="F115" s="57"/>
      <c r="G115" s="57"/>
      <c r="H115" s="57"/>
      <c r="I115" s="57"/>
      <c r="J115" s="58"/>
    </row>
    <row r="116" spans="1:10" x14ac:dyDescent="0.3">
      <c r="A116" s="59" t="s">
        <v>195</v>
      </c>
      <c r="B116" s="60"/>
      <c r="C116" s="61"/>
      <c r="D116" s="62"/>
      <c r="E116" s="62"/>
      <c r="F116" s="62"/>
      <c r="G116" s="62"/>
      <c r="H116" s="62"/>
      <c r="I116" s="62"/>
      <c r="J116" s="58"/>
    </row>
    <row r="117" spans="1:10" x14ac:dyDescent="0.3">
      <c r="A117" s="63" t="s">
        <v>197</v>
      </c>
      <c r="B117" s="64"/>
      <c r="C117" s="65"/>
      <c r="D117" s="62"/>
      <c r="E117" s="62"/>
      <c r="F117" s="62"/>
      <c r="G117" s="62"/>
      <c r="H117" s="62"/>
      <c r="I117" s="62"/>
      <c r="J117" s="58"/>
    </row>
    <row r="118" spans="1:10" x14ac:dyDescent="0.3">
      <c r="A118" s="63" t="s">
        <v>198</v>
      </c>
      <c r="B118" s="64"/>
      <c r="C118" s="65"/>
      <c r="D118" s="62"/>
      <c r="E118" s="62"/>
      <c r="F118" s="62"/>
      <c r="G118" s="62"/>
      <c r="H118" s="62"/>
      <c r="I118" s="62"/>
      <c r="J118" s="58"/>
    </row>
    <row r="119" spans="1:10" x14ac:dyDescent="0.3">
      <c r="A119" s="66" t="s">
        <v>196</v>
      </c>
      <c r="B119" s="67"/>
      <c r="C119" s="68"/>
      <c r="D119" s="69"/>
      <c r="E119" s="69"/>
      <c r="F119" s="69"/>
      <c r="G119" s="69"/>
      <c r="H119" s="69"/>
      <c r="I119" s="69"/>
      <c r="J119" s="70"/>
    </row>
  </sheetData>
  <sheetProtection autoFilter="0"/>
  <autoFilter ref="B21:T100" xr:uid="{00000000-0009-0000-0000-000001000000}"/>
  <mergeCells count="8">
    <mergeCell ref="P20:S20"/>
    <mergeCell ref="A100:A104"/>
    <mergeCell ref="A20:A21"/>
    <mergeCell ref="B20:B21"/>
    <mergeCell ref="C20:E20"/>
    <mergeCell ref="F20:H20"/>
    <mergeCell ref="I20:K20"/>
    <mergeCell ref="L20:N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tabColor rgb="FFFCC2BA"/>
  </sheetPr>
  <dimension ref="A1:L74"/>
  <sheetViews>
    <sheetView showGridLines="0" workbookViewId="0">
      <selection sqref="A1:K1"/>
    </sheetView>
  </sheetViews>
  <sheetFormatPr defaultColWidth="9.109375" defaultRowHeight="13.2" x14ac:dyDescent="0.25"/>
  <cols>
    <col min="1" max="1" width="36.5546875" style="11" customWidth="1"/>
    <col min="2" max="2" width="16.44140625" style="11" bestFit="1" customWidth="1"/>
    <col min="3" max="3" width="9.109375" style="11"/>
    <col min="4" max="4" width="36.5546875" style="11" customWidth="1"/>
    <col min="5" max="5" width="16.44140625" style="11" bestFit="1" customWidth="1"/>
    <col min="6" max="6" width="9.109375" style="11"/>
    <col min="7" max="7" width="36.5546875" style="11" customWidth="1"/>
    <col min="8" max="8" width="16.44140625" style="11" bestFit="1" customWidth="1"/>
    <col min="9" max="9" width="9.109375" style="11"/>
    <col min="10" max="10" width="36.5546875" style="11" customWidth="1"/>
    <col min="11" max="11" width="16.44140625" style="11" bestFit="1" customWidth="1"/>
    <col min="12" max="16384" width="9.109375" style="11"/>
  </cols>
  <sheetData>
    <row r="1" spans="1:11" ht="27.75" customHeight="1" x14ac:dyDescent="0.25">
      <c r="A1" s="85" t="s">
        <v>202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37" spans="1:12" ht="17.399999999999999" x14ac:dyDescent="0.3">
      <c r="A37" s="86" t="s">
        <v>87</v>
      </c>
      <c r="B37" s="87"/>
      <c r="C37" s="10"/>
      <c r="D37" s="86" t="s">
        <v>88</v>
      </c>
      <c r="E37" s="87"/>
      <c r="F37" s="10"/>
      <c r="G37" s="86" t="s">
        <v>89</v>
      </c>
      <c r="H37" s="87"/>
      <c r="I37" s="10"/>
      <c r="J37" s="86" t="s">
        <v>90</v>
      </c>
      <c r="K37" s="87"/>
    </row>
    <row r="38" spans="1:12" x14ac:dyDescent="0.25">
      <c r="A38" s="82" t="s">
        <v>91</v>
      </c>
      <c r="B38" s="83"/>
      <c r="C38" s="10"/>
      <c r="D38" s="84" t="s">
        <v>92</v>
      </c>
      <c r="E38" s="83"/>
      <c r="F38" s="10"/>
      <c r="G38" s="84" t="s">
        <v>93</v>
      </c>
      <c r="H38" s="83"/>
      <c r="I38" s="10"/>
      <c r="J38" s="84" t="s">
        <v>94</v>
      </c>
      <c r="K38" s="83"/>
    </row>
    <row r="39" spans="1:12" ht="14.4" x14ac:dyDescent="0.25">
      <c r="A39" s="26" t="s">
        <v>82</v>
      </c>
      <c r="B39" s="12" t="s">
        <v>95</v>
      </c>
      <c r="C39" s="27" t="s">
        <v>181</v>
      </c>
      <c r="D39" s="12" t="s">
        <v>82</v>
      </c>
      <c r="E39" s="12" t="s">
        <v>95</v>
      </c>
      <c r="F39" s="27" t="s">
        <v>181</v>
      </c>
      <c r="G39" s="12" t="s">
        <v>82</v>
      </c>
      <c r="H39" s="12" t="s">
        <v>95</v>
      </c>
      <c r="I39" s="27" t="s">
        <v>181</v>
      </c>
      <c r="J39" s="12" t="s">
        <v>82</v>
      </c>
      <c r="K39" s="12" t="s">
        <v>95</v>
      </c>
      <c r="L39" s="27" t="s">
        <v>181</v>
      </c>
    </row>
    <row r="40" spans="1:12" ht="14.4" x14ac:dyDescent="0.25">
      <c r="A40" s="13" t="s">
        <v>96</v>
      </c>
      <c r="B40" s="34">
        <v>0.18919969620122806</v>
      </c>
      <c r="C40" s="28">
        <v>0.9</v>
      </c>
      <c r="D40" s="13" t="s">
        <v>101</v>
      </c>
      <c r="E40" s="34">
        <v>0.18909484242096464</v>
      </c>
      <c r="F40" s="28">
        <v>0.9</v>
      </c>
      <c r="G40" s="13" t="s">
        <v>113</v>
      </c>
      <c r="H40" s="34">
        <v>0.2290457362384678</v>
      </c>
      <c r="I40" s="28">
        <v>0.9</v>
      </c>
      <c r="J40" s="13" t="s">
        <v>144</v>
      </c>
      <c r="K40" s="34">
        <v>0.25450215805923498</v>
      </c>
      <c r="L40" s="28">
        <v>0.9</v>
      </c>
    </row>
    <row r="41" spans="1:12" ht="14.4" x14ac:dyDescent="0.25">
      <c r="A41" s="13" t="s">
        <v>108</v>
      </c>
      <c r="B41" s="34">
        <v>0.1309282434920413</v>
      </c>
      <c r="C41" s="28">
        <v>0.9</v>
      </c>
      <c r="D41" s="13" t="s">
        <v>104</v>
      </c>
      <c r="E41" s="34">
        <v>0.14724681408551352</v>
      </c>
      <c r="F41" s="28">
        <v>0.9</v>
      </c>
      <c r="G41" s="13" t="s">
        <v>126</v>
      </c>
      <c r="H41" s="34">
        <v>0.21899164862356943</v>
      </c>
      <c r="I41" s="28">
        <v>0.9</v>
      </c>
      <c r="J41" s="13" t="s">
        <v>99</v>
      </c>
      <c r="K41" s="34">
        <v>0.23807328877621572</v>
      </c>
      <c r="L41" s="28">
        <v>0.9</v>
      </c>
    </row>
    <row r="42" spans="1:12" ht="14.4" x14ac:dyDescent="0.25">
      <c r="A42" s="13" t="s">
        <v>128</v>
      </c>
      <c r="B42" s="34">
        <v>0.12145033971386267</v>
      </c>
      <c r="C42" s="28">
        <v>0.9</v>
      </c>
      <c r="D42" s="13" t="s">
        <v>105</v>
      </c>
      <c r="E42" s="34">
        <v>0.13656912799982007</v>
      </c>
      <c r="F42" s="28">
        <v>0.9</v>
      </c>
      <c r="G42" s="13" t="s">
        <v>118</v>
      </c>
      <c r="H42" s="34">
        <v>0.2157190635451505</v>
      </c>
      <c r="I42" s="28">
        <v>0.9</v>
      </c>
      <c r="J42" s="13" t="s">
        <v>155</v>
      </c>
      <c r="K42" s="34">
        <v>0.23665594855305466</v>
      </c>
      <c r="L42" s="28">
        <v>0.9</v>
      </c>
    </row>
    <row r="43" spans="1:12" ht="14.4" x14ac:dyDescent="0.25">
      <c r="A43" s="13" t="s">
        <v>116</v>
      </c>
      <c r="B43" s="34">
        <v>0.11555683514285497</v>
      </c>
      <c r="C43" s="28">
        <v>0.9</v>
      </c>
      <c r="D43" s="13" t="s">
        <v>129</v>
      </c>
      <c r="E43" s="34">
        <v>0.13146682897139378</v>
      </c>
      <c r="F43" s="28">
        <v>0.9</v>
      </c>
      <c r="G43" s="13" t="s">
        <v>109</v>
      </c>
      <c r="H43" s="34">
        <v>0.2106794703913866</v>
      </c>
      <c r="I43" s="28">
        <v>0.9</v>
      </c>
      <c r="J43" s="13" t="s">
        <v>114</v>
      </c>
      <c r="K43" s="34">
        <v>0.2274580879021296</v>
      </c>
      <c r="L43" s="28">
        <v>0.9</v>
      </c>
    </row>
    <row r="44" spans="1:12" ht="14.4" x14ac:dyDescent="0.25">
      <c r="A44" s="13" t="s">
        <v>132</v>
      </c>
      <c r="B44" s="34">
        <v>0.1145362417795666</v>
      </c>
      <c r="C44" s="28">
        <v>0.9</v>
      </c>
      <c r="D44" s="13" t="s">
        <v>142</v>
      </c>
      <c r="E44" s="34">
        <v>0.12282270467470224</v>
      </c>
      <c r="F44" s="28">
        <v>0.9</v>
      </c>
      <c r="G44" s="13" t="s">
        <v>98</v>
      </c>
      <c r="H44" s="34">
        <v>0.21055576277508392</v>
      </c>
      <c r="I44" s="28">
        <v>0.9</v>
      </c>
      <c r="J44" s="13" t="s">
        <v>163</v>
      </c>
      <c r="K44" s="34">
        <v>0.2156983507835489</v>
      </c>
      <c r="L44" s="28">
        <v>0.9</v>
      </c>
    </row>
    <row r="45" spans="1:12" ht="14.4" x14ac:dyDescent="0.25">
      <c r="A45" s="13" t="s">
        <v>112</v>
      </c>
      <c r="B45" s="34">
        <v>0.11452593129073906</v>
      </c>
      <c r="C45" s="28">
        <v>0.9</v>
      </c>
      <c r="D45" s="13" t="s">
        <v>97</v>
      </c>
      <c r="E45" s="34">
        <v>0.12153920880781478</v>
      </c>
      <c r="F45" s="28">
        <v>0.9</v>
      </c>
      <c r="G45" s="13" t="s">
        <v>143</v>
      </c>
      <c r="H45" s="34">
        <v>0.19058401736012831</v>
      </c>
      <c r="I45" s="28">
        <v>0.9</v>
      </c>
      <c r="J45" s="13" t="s">
        <v>156</v>
      </c>
      <c r="K45" s="34">
        <v>0.20966828936941018</v>
      </c>
      <c r="L45" s="28">
        <v>0.9</v>
      </c>
    </row>
    <row r="46" spans="1:12" ht="14.4" x14ac:dyDescent="0.25">
      <c r="A46" s="13" t="s">
        <v>100</v>
      </c>
      <c r="B46" s="34">
        <v>0.104857104208744</v>
      </c>
      <c r="C46" s="28">
        <v>0.9</v>
      </c>
      <c r="D46" s="13" t="s">
        <v>148</v>
      </c>
      <c r="E46" s="34">
        <v>0.11490125673249552</v>
      </c>
      <c r="F46" s="28">
        <v>0.9</v>
      </c>
      <c r="G46" s="13" t="s">
        <v>122</v>
      </c>
      <c r="H46" s="34">
        <v>0.18067825591336564</v>
      </c>
      <c r="I46" s="28">
        <v>0.9</v>
      </c>
      <c r="J46" s="13" t="s">
        <v>119</v>
      </c>
      <c r="K46" s="34">
        <v>0.20883853441992978</v>
      </c>
      <c r="L46" s="28">
        <v>0.9</v>
      </c>
    </row>
    <row r="47" spans="1:12" ht="14.4" x14ac:dyDescent="0.25">
      <c r="A47" s="13" t="s">
        <v>120</v>
      </c>
      <c r="B47" s="34">
        <v>9.9542032253227886E-2</v>
      </c>
      <c r="C47" s="28">
        <v>0.9</v>
      </c>
      <c r="D47" s="13" t="s">
        <v>117</v>
      </c>
      <c r="E47" s="34">
        <v>0.11202294637877459</v>
      </c>
      <c r="F47" s="28">
        <v>0.9</v>
      </c>
      <c r="G47" s="13" t="s">
        <v>110</v>
      </c>
      <c r="H47" s="34">
        <v>0.15629522431259044</v>
      </c>
      <c r="I47" s="28">
        <v>0.9</v>
      </c>
      <c r="J47" s="13" t="s">
        <v>164</v>
      </c>
      <c r="K47" s="34">
        <v>0.20253848231163921</v>
      </c>
      <c r="L47" s="28">
        <v>0.9</v>
      </c>
    </row>
    <row r="48" spans="1:12" ht="14.4" x14ac:dyDescent="0.25">
      <c r="A48" s="13" t="s">
        <v>124</v>
      </c>
      <c r="B48" s="34">
        <v>4.8105106362531833E-2</v>
      </c>
      <c r="C48" s="28">
        <v>0.9</v>
      </c>
      <c r="D48" s="13" t="s">
        <v>145</v>
      </c>
      <c r="E48" s="34">
        <v>8.1082337626110002E-2</v>
      </c>
      <c r="F48" s="28">
        <v>0.9</v>
      </c>
      <c r="G48" s="13" t="s">
        <v>130</v>
      </c>
      <c r="H48" s="34">
        <v>0.15032827711116142</v>
      </c>
      <c r="I48" s="28">
        <v>0.9</v>
      </c>
      <c r="J48" s="13" t="s">
        <v>103</v>
      </c>
      <c r="K48" s="34">
        <v>0.1987324581258488</v>
      </c>
      <c r="L48" s="28">
        <v>0.9</v>
      </c>
    </row>
    <row r="49" spans="4:12" ht="14.4" x14ac:dyDescent="0.25">
      <c r="D49" s="13" t="s">
        <v>136</v>
      </c>
      <c r="E49" s="34">
        <v>7.8989542306125218E-2</v>
      </c>
      <c r="F49" s="28">
        <v>0.9</v>
      </c>
      <c r="G49" s="13" t="s">
        <v>140</v>
      </c>
      <c r="H49" s="34">
        <v>0.13289982969499922</v>
      </c>
      <c r="I49" s="28">
        <v>0.9</v>
      </c>
      <c r="J49" s="13" t="s">
        <v>153</v>
      </c>
      <c r="K49" s="34">
        <v>0.19184587205752662</v>
      </c>
      <c r="L49" s="28">
        <v>0.9</v>
      </c>
    </row>
    <row r="50" spans="4:12" ht="14.4" x14ac:dyDescent="0.25">
      <c r="D50" s="13" t="s">
        <v>154</v>
      </c>
      <c r="E50" s="34">
        <v>7.1893145119924493E-2</v>
      </c>
      <c r="F50" s="28">
        <v>0.9</v>
      </c>
      <c r="G50" s="13" t="s">
        <v>121</v>
      </c>
      <c r="H50" s="34">
        <v>0.12860495772112016</v>
      </c>
      <c r="I50" s="28">
        <v>0.9</v>
      </c>
      <c r="J50" s="13" t="s">
        <v>172</v>
      </c>
      <c r="K50" s="34">
        <v>0.18868723960172304</v>
      </c>
      <c r="L50" s="28">
        <v>0.9</v>
      </c>
    </row>
    <row r="51" spans="4:12" ht="14.4" x14ac:dyDescent="0.25">
      <c r="D51" s="13" t="s">
        <v>151</v>
      </c>
      <c r="E51" s="34">
        <v>5.2696690179055886E-2</v>
      </c>
      <c r="F51" s="28">
        <v>0.9</v>
      </c>
      <c r="G51" s="13" t="s">
        <v>133</v>
      </c>
      <c r="H51" s="34">
        <v>0.12209258562288296</v>
      </c>
      <c r="I51" s="28">
        <v>0.9</v>
      </c>
      <c r="J51" s="13" t="s">
        <v>107</v>
      </c>
      <c r="K51" s="34">
        <v>0.1850079744816587</v>
      </c>
      <c r="L51" s="28">
        <v>0.9</v>
      </c>
    </row>
    <row r="52" spans="4:12" ht="14.4" x14ac:dyDescent="0.25">
      <c r="G52" s="13" t="s">
        <v>139</v>
      </c>
      <c r="H52" s="34">
        <v>0.10998827536150969</v>
      </c>
      <c r="I52" s="28">
        <v>0.9</v>
      </c>
      <c r="J52" s="13" t="s">
        <v>162</v>
      </c>
      <c r="K52" s="34">
        <v>0.18318998038328052</v>
      </c>
      <c r="L52" s="28">
        <v>0.9</v>
      </c>
    </row>
    <row r="53" spans="4:12" ht="14.4" x14ac:dyDescent="0.25">
      <c r="G53" s="13" t="s">
        <v>125</v>
      </c>
      <c r="H53" s="34">
        <v>0.10805154032310811</v>
      </c>
      <c r="I53" s="28">
        <v>0.9</v>
      </c>
      <c r="J53" s="13" t="s">
        <v>138</v>
      </c>
      <c r="K53" s="34">
        <v>0.1756145687741511</v>
      </c>
      <c r="L53" s="28">
        <v>0.9</v>
      </c>
    </row>
    <row r="54" spans="4:12" ht="14.4" x14ac:dyDescent="0.25">
      <c r="G54" s="13" t="s">
        <v>159</v>
      </c>
      <c r="H54" s="34">
        <v>9.8186794389326038E-2</v>
      </c>
      <c r="I54" s="28">
        <v>0.9</v>
      </c>
      <c r="J54" s="13" t="s">
        <v>123</v>
      </c>
      <c r="K54" s="34">
        <v>0.16197646370879321</v>
      </c>
      <c r="L54" s="28">
        <v>0.9</v>
      </c>
    </row>
    <row r="55" spans="4:12" ht="14.4" x14ac:dyDescent="0.25">
      <c r="G55" s="13" t="s">
        <v>149</v>
      </c>
      <c r="H55" s="34">
        <v>9.2493049119555137E-2</v>
      </c>
      <c r="I55" s="28">
        <v>0.9</v>
      </c>
      <c r="J55" s="13" t="s">
        <v>141</v>
      </c>
      <c r="K55" s="34">
        <v>0.16177777777777777</v>
      </c>
      <c r="L55" s="28">
        <v>0.9</v>
      </c>
    </row>
    <row r="56" spans="4:12" ht="14.4" x14ac:dyDescent="0.25">
      <c r="G56" s="13" t="s">
        <v>137</v>
      </c>
      <c r="H56" s="34">
        <v>8.7936125998031286E-2</v>
      </c>
      <c r="I56" s="28">
        <v>0.9</v>
      </c>
      <c r="J56" s="13" t="s">
        <v>160</v>
      </c>
      <c r="K56" s="34">
        <v>0.1488751513606526</v>
      </c>
      <c r="L56" s="28">
        <v>0.9</v>
      </c>
    </row>
    <row r="57" spans="4:12" ht="14.4" x14ac:dyDescent="0.25">
      <c r="G57" s="13" t="s">
        <v>106</v>
      </c>
      <c r="H57" s="34">
        <v>8.2550879367046373E-2</v>
      </c>
      <c r="I57" s="28">
        <v>0.9</v>
      </c>
      <c r="J57" s="13" t="s">
        <v>131</v>
      </c>
      <c r="K57" s="34">
        <v>0.14830314522984372</v>
      </c>
      <c r="L57" s="28">
        <v>0.9</v>
      </c>
    </row>
    <row r="58" spans="4:12" ht="14.4" x14ac:dyDescent="0.25">
      <c r="G58" s="13" t="s">
        <v>152</v>
      </c>
      <c r="H58" s="34">
        <v>7.8785329100852869E-2</v>
      </c>
      <c r="I58" s="28">
        <v>0.9</v>
      </c>
      <c r="J58" s="13" t="s">
        <v>102</v>
      </c>
      <c r="K58" s="34">
        <v>0.14691313277757642</v>
      </c>
      <c r="L58" s="28">
        <v>0.9</v>
      </c>
    </row>
    <row r="59" spans="4:12" ht="14.4" x14ac:dyDescent="0.25">
      <c r="G59" s="13" t="s">
        <v>157</v>
      </c>
      <c r="H59" s="34">
        <v>7.780766382099559E-2</v>
      </c>
      <c r="I59" s="28">
        <v>0.9</v>
      </c>
      <c r="J59" s="13" t="s">
        <v>115</v>
      </c>
      <c r="K59" s="34">
        <v>0.14040674531374395</v>
      </c>
      <c r="L59" s="28">
        <v>0.9</v>
      </c>
    </row>
    <row r="60" spans="4:12" ht="14.4" x14ac:dyDescent="0.25">
      <c r="D60" s="11" t="s">
        <v>203</v>
      </c>
      <c r="G60" s="13" t="s">
        <v>134</v>
      </c>
      <c r="H60" s="34">
        <v>6.189686113838757E-2</v>
      </c>
      <c r="I60" s="28">
        <v>0.9</v>
      </c>
      <c r="J60" s="13" t="s">
        <v>150</v>
      </c>
      <c r="K60" s="34">
        <v>0.1387697625296038</v>
      </c>
      <c r="L60" s="28">
        <v>0.9</v>
      </c>
    </row>
    <row r="61" spans="4:12" ht="14.4" x14ac:dyDescent="0.25">
      <c r="G61" s="13" t="s">
        <v>161</v>
      </c>
      <c r="H61" s="34">
        <v>3.4190666872016016E-2</v>
      </c>
      <c r="I61" s="28">
        <v>0.9</v>
      </c>
      <c r="J61" s="13" t="s">
        <v>166</v>
      </c>
      <c r="K61" s="34">
        <v>0.1306088637304984</v>
      </c>
      <c r="L61" s="28">
        <v>0.9</v>
      </c>
    </row>
    <row r="62" spans="4:12" ht="14.4" x14ac:dyDescent="0.25">
      <c r="J62" s="13" t="s">
        <v>169</v>
      </c>
      <c r="K62" s="34">
        <v>0.12613649441822994</v>
      </c>
      <c r="L62" s="28">
        <v>0.9</v>
      </c>
    </row>
    <row r="63" spans="4:12" ht="14.4" x14ac:dyDescent="0.25">
      <c r="J63" s="13" t="s">
        <v>147</v>
      </c>
      <c r="K63" s="34">
        <v>0.12525840287879947</v>
      </c>
      <c r="L63" s="28">
        <v>0.9</v>
      </c>
    </row>
    <row r="64" spans="4:12" ht="14.4" x14ac:dyDescent="0.25">
      <c r="J64" s="13" t="s">
        <v>168</v>
      </c>
      <c r="K64" s="34">
        <v>0.12481857764876633</v>
      </c>
      <c r="L64" s="28">
        <v>0.9</v>
      </c>
    </row>
    <row r="65" spans="1:12" ht="14.4" x14ac:dyDescent="0.25">
      <c r="J65" s="13" t="s">
        <v>167</v>
      </c>
      <c r="K65" s="34">
        <v>0.1152390780873753</v>
      </c>
      <c r="L65" s="28">
        <v>0.9</v>
      </c>
    </row>
    <row r="66" spans="1:12" ht="14.4" x14ac:dyDescent="0.25">
      <c r="J66" s="13" t="s">
        <v>170</v>
      </c>
      <c r="K66" s="34">
        <v>0.1109002392936711</v>
      </c>
      <c r="L66" s="28">
        <v>0.9</v>
      </c>
    </row>
    <row r="67" spans="1:12" ht="14.4" x14ac:dyDescent="0.3">
      <c r="A67"/>
      <c r="B67"/>
      <c r="C67"/>
      <c r="J67" s="13" t="s">
        <v>173</v>
      </c>
      <c r="K67" s="34">
        <v>0.10968563314073058</v>
      </c>
      <c r="L67" s="28">
        <v>0.9</v>
      </c>
    </row>
    <row r="68" spans="1:12" ht="14.4" x14ac:dyDescent="0.25">
      <c r="J68" s="13" t="s">
        <v>111</v>
      </c>
      <c r="K68" s="34">
        <v>0.10626742991340085</v>
      </c>
      <c r="L68" s="28">
        <v>0.9</v>
      </c>
    </row>
    <row r="69" spans="1:12" ht="14.4" x14ac:dyDescent="0.25">
      <c r="J69" s="13" t="s">
        <v>165</v>
      </c>
      <c r="K69" s="34">
        <v>8.8888888888888892E-2</v>
      </c>
      <c r="L69" s="28">
        <v>0.9</v>
      </c>
    </row>
    <row r="70" spans="1:12" ht="14.4" x14ac:dyDescent="0.25">
      <c r="J70" s="13" t="s">
        <v>127</v>
      </c>
      <c r="K70" s="34">
        <v>7.407407407407407E-2</v>
      </c>
      <c r="L70" s="28">
        <v>0.9</v>
      </c>
    </row>
    <row r="71" spans="1:12" ht="14.4" x14ac:dyDescent="0.25">
      <c r="J71" s="13" t="s">
        <v>135</v>
      </c>
      <c r="K71" s="34">
        <v>7.1502016926362419E-2</v>
      </c>
      <c r="L71" s="28">
        <v>0.9</v>
      </c>
    </row>
    <row r="72" spans="1:12" ht="14.4" x14ac:dyDescent="0.25">
      <c r="J72" s="13" t="s">
        <v>171</v>
      </c>
      <c r="K72" s="34">
        <v>5.4354012521343198E-2</v>
      </c>
      <c r="L72" s="28">
        <v>0.9</v>
      </c>
    </row>
    <row r="73" spans="1:12" ht="14.4" x14ac:dyDescent="0.25">
      <c r="J73" s="13" t="s">
        <v>158</v>
      </c>
      <c r="K73" s="34">
        <v>2.1126760563380281E-2</v>
      </c>
      <c r="L73" s="28">
        <v>0.9</v>
      </c>
    </row>
    <row r="74" spans="1:12" ht="14.4" x14ac:dyDescent="0.25">
      <c r="J74" s="13" t="s">
        <v>146</v>
      </c>
      <c r="K74" s="34">
        <v>3.6227196273774099E-3</v>
      </c>
      <c r="L74" s="28">
        <v>0.9</v>
      </c>
    </row>
  </sheetData>
  <sheetProtection autoFilter="0"/>
  <mergeCells count="9">
    <mergeCell ref="A38:B38"/>
    <mergeCell ref="D38:E38"/>
    <mergeCell ref="G38:H38"/>
    <mergeCell ref="J38:K38"/>
    <mergeCell ref="A1:K1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>
    <tabColor rgb="FFCCECFF"/>
  </sheetPr>
  <dimension ref="A1:N81"/>
  <sheetViews>
    <sheetView showGridLines="0" zoomScaleNormal="100" workbookViewId="0">
      <selection activeCell="K20" sqref="K20"/>
    </sheetView>
  </sheetViews>
  <sheetFormatPr defaultColWidth="9.109375" defaultRowHeight="13.2" x14ac:dyDescent="0.3"/>
  <cols>
    <col min="1" max="1" width="13.88671875" style="15" bestFit="1" customWidth="1"/>
    <col min="2" max="2" width="27.33203125" style="15" bestFit="1" customWidth="1"/>
    <col min="3" max="7" width="15.44140625" style="15" customWidth="1"/>
    <col min="8" max="10" width="9.109375" style="15"/>
    <col min="11" max="11" width="10.33203125" style="15" customWidth="1"/>
    <col min="12" max="12" width="19.109375" style="15" bestFit="1" customWidth="1"/>
    <col min="13" max="16384" width="9.109375" style="15"/>
  </cols>
  <sheetData>
    <row r="1" spans="1:14" ht="28.5" customHeight="1" x14ac:dyDescent="0.3">
      <c r="A1" s="91" t="s">
        <v>204</v>
      </c>
      <c r="B1" s="91"/>
      <c r="C1" s="91"/>
      <c r="D1" s="91"/>
      <c r="E1" s="91"/>
      <c r="F1" s="91"/>
      <c r="G1" s="91"/>
    </row>
    <row r="2" spans="1:14" ht="39.6" x14ac:dyDescent="0.3">
      <c r="A2" s="14" t="s">
        <v>185</v>
      </c>
      <c r="B2" s="14" t="s">
        <v>82</v>
      </c>
      <c r="C2" s="14" t="s">
        <v>174</v>
      </c>
      <c r="D2" s="14" t="s">
        <v>0</v>
      </c>
      <c r="E2" s="14" t="s">
        <v>188</v>
      </c>
      <c r="F2" s="14" t="s">
        <v>83</v>
      </c>
      <c r="G2" s="14" t="s">
        <v>175</v>
      </c>
    </row>
    <row r="3" spans="1:14" ht="14.4" x14ac:dyDescent="0.3">
      <c r="A3" s="13" t="s">
        <v>192</v>
      </c>
      <c r="B3" s="13" t="s">
        <v>144</v>
      </c>
      <c r="C3" s="17">
        <v>11069</v>
      </c>
      <c r="D3" s="16" t="str">
        <f>IF(C3&gt;=100000,"GRUPO 1",IF(AND(C3&gt;=30000,C3&lt;99999),"GRUPO 2",IF(AND(C3&gt;=15000,C3&lt;29999),"GRUPO 3",IF(C3&lt;14999,"GRUPO 4"))))</f>
        <v>GRUPO 4</v>
      </c>
      <c r="E3" s="17">
        <v>3359.5</v>
      </c>
      <c r="F3" s="17">
        <v>855</v>
      </c>
      <c r="G3" s="34">
        <v>0.25450215805923498</v>
      </c>
      <c r="H3" s="25"/>
    </row>
    <row r="4" spans="1:14" ht="14.4" x14ac:dyDescent="0.3">
      <c r="A4" s="13" t="s">
        <v>192</v>
      </c>
      <c r="B4" s="13" t="s">
        <v>99</v>
      </c>
      <c r="C4" s="17">
        <v>13836</v>
      </c>
      <c r="D4" s="16" t="str">
        <f>IF(C4&gt;=100000,"GRUPO 1",IF(AND(C4&gt;=30000,C4&lt;99999),"GRUPO 2",IF(AND(C4&gt;=15000,C4&lt;29999),"GRUPO 3",IF(C4&lt;14999,"GRUPO 4"))))</f>
        <v>GRUPO 4</v>
      </c>
      <c r="E4" s="17">
        <v>4339</v>
      </c>
      <c r="F4" s="17">
        <v>1033</v>
      </c>
      <c r="G4" s="34">
        <v>0.23807328877621572</v>
      </c>
      <c r="H4" s="25"/>
      <c r="K4" s="88" t="s">
        <v>176</v>
      </c>
      <c r="L4" s="88"/>
      <c r="M4" s="88"/>
    </row>
    <row r="5" spans="1:14" ht="14.4" x14ac:dyDescent="0.3">
      <c r="A5" s="13" t="s">
        <v>191</v>
      </c>
      <c r="B5" s="13" t="s">
        <v>155</v>
      </c>
      <c r="C5" s="17">
        <v>12770</v>
      </c>
      <c r="D5" s="16" t="str">
        <f>IF(C5&gt;=100000,"GRUPO 1",IF(AND(C5&gt;=30000,C5&lt;99999),"GRUPO 2",IF(AND(C5&gt;=15000,C5&lt;29999),"GRUPO 3",IF(C5&lt;14999,"GRUPO 4"))))</f>
        <v>GRUPO 4</v>
      </c>
      <c r="E5" s="17">
        <v>3887.5</v>
      </c>
      <c r="F5" s="17">
        <v>920</v>
      </c>
      <c r="G5" s="34">
        <v>0.23665594855305466</v>
      </c>
      <c r="H5" s="25"/>
      <c r="K5" s="88"/>
      <c r="L5" s="88"/>
      <c r="M5" s="88"/>
    </row>
    <row r="6" spans="1:14" ht="14.4" x14ac:dyDescent="0.3">
      <c r="A6" s="13" t="s">
        <v>192</v>
      </c>
      <c r="B6" s="13" t="s">
        <v>113</v>
      </c>
      <c r="C6" s="17">
        <v>29177</v>
      </c>
      <c r="D6" s="16" t="str">
        <f>IF(C6&gt;=100000,"GRUPO 1",IF(AND(C6&gt;=30000,C6&lt;99999),"GRUPO 2",IF(AND(C6&gt;=15000,C6&lt;29999),"GRUPO 3",IF(C6&lt;14999,"GRUPO 4"))))</f>
        <v>GRUPO 3</v>
      </c>
      <c r="E6" s="17">
        <v>8915.25</v>
      </c>
      <c r="F6" s="17">
        <v>2042</v>
      </c>
      <c r="G6" s="34">
        <v>0.2290457362384678</v>
      </c>
      <c r="H6" s="25"/>
      <c r="K6" s="18" t="s">
        <v>87</v>
      </c>
      <c r="L6" s="19" t="s">
        <v>177</v>
      </c>
      <c r="M6" s="16">
        <f>COUNTIF($D$3:$D$80,K6)</f>
        <v>9</v>
      </c>
    </row>
    <row r="7" spans="1:14" ht="14.4" x14ac:dyDescent="0.3">
      <c r="A7" s="13" t="s">
        <v>189</v>
      </c>
      <c r="B7" s="13" t="s">
        <v>114</v>
      </c>
      <c r="C7" s="17">
        <v>14079</v>
      </c>
      <c r="D7" s="16" t="str">
        <f>IF(C7&gt;=100000,"GRUPO 1",IF(AND(C7&gt;=30000,C7&lt;99999),"GRUPO 2",IF(AND(C7&gt;=15000,C7&lt;29999),"GRUPO 3",IF(C7&lt;14999,"GRUPO 4"))))</f>
        <v>GRUPO 4</v>
      </c>
      <c r="E7" s="17">
        <v>4414</v>
      </c>
      <c r="F7" s="17">
        <v>1004</v>
      </c>
      <c r="G7" s="34">
        <v>0.2274580879021296</v>
      </c>
      <c r="H7" s="25"/>
      <c r="K7" s="20" t="s">
        <v>88</v>
      </c>
      <c r="L7" s="21" t="s">
        <v>178</v>
      </c>
      <c r="M7" s="16">
        <f>COUNTIF($D$3:$D$80,K7)</f>
        <v>12</v>
      </c>
    </row>
    <row r="8" spans="1:14" ht="14.4" x14ac:dyDescent="0.3">
      <c r="A8" s="13" t="s">
        <v>189</v>
      </c>
      <c r="B8" s="13" t="s">
        <v>126</v>
      </c>
      <c r="C8" s="17">
        <v>17641</v>
      </c>
      <c r="D8" s="16" t="str">
        <f>IF(C8&gt;=100000,"GRUPO 1",IF(AND(C8&gt;=30000,C8&lt;99999),"GRUPO 2",IF(AND(C8&gt;=15000,C8&lt;29999),"GRUPO 3",IF(C8&lt;14999,"GRUPO 4"))))</f>
        <v>GRUPO 3</v>
      </c>
      <c r="E8" s="17">
        <v>4849.5</v>
      </c>
      <c r="F8" s="17">
        <v>1062</v>
      </c>
      <c r="G8" s="34">
        <v>0.21899164862356943</v>
      </c>
      <c r="H8" s="25"/>
      <c r="K8" s="22" t="s">
        <v>89</v>
      </c>
      <c r="L8" s="21" t="s">
        <v>179</v>
      </c>
      <c r="M8" s="16">
        <f>COUNTIF($D$3:$D$80,K8)</f>
        <v>22</v>
      </c>
    </row>
    <row r="9" spans="1:14" ht="14.4" x14ac:dyDescent="0.3">
      <c r="A9" s="13" t="s">
        <v>189</v>
      </c>
      <c r="B9" s="13" t="s">
        <v>118</v>
      </c>
      <c r="C9" s="17">
        <v>23831</v>
      </c>
      <c r="D9" s="16" t="str">
        <f>IF(C9&gt;=100000,"GRUPO 1",IF(AND(C9&gt;=30000,C9&lt;99999),"GRUPO 2",IF(AND(C9&gt;=15000,C9&lt;29999),"GRUPO 3",IF(C9&lt;14999,"GRUPO 4"))))</f>
        <v>GRUPO 3</v>
      </c>
      <c r="E9" s="17">
        <v>6578</v>
      </c>
      <c r="F9" s="17">
        <v>1419</v>
      </c>
      <c r="G9" s="34">
        <v>0.2157190635451505</v>
      </c>
      <c r="H9" s="25"/>
      <c r="K9" s="23" t="s">
        <v>90</v>
      </c>
      <c r="L9" s="21" t="s">
        <v>180</v>
      </c>
      <c r="M9" s="16">
        <f>COUNTIF($D$3:$D$80,K9)</f>
        <v>35</v>
      </c>
    </row>
    <row r="10" spans="1:14" ht="14.4" x14ac:dyDescent="0.3">
      <c r="A10" s="13" t="s">
        <v>192</v>
      </c>
      <c r="B10" s="13" t="s">
        <v>163</v>
      </c>
      <c r="C10" s="17">
        <v>13710</v>
      </c>
      <c r="D10" s="16" t="str">
        <f>IF(C10&gt;=100000,"GRUPO 1",IF(AND(C10&gt;=30000,C10&lt;99999),"GRUPO 2",IF(AND(C10&gt;=15000,C10&lt;29999),"GRUPO 3",IF(C10&lt;14999,"GRUPO 4"))))</f>
        <v>GRUPO 4</v>
      </c>
      <c r="E10" s="17">
        <v>3653.25</v>
      </c>
      <c r="F10" s="17">
        <v>788</v>
      </c>
      <c r="G10" s="34">
        <v>0.2156983507835489</v>
      </c>
      <c r="H10" s="25"/>
    </row>
    <row r="11" spans="1:14" ht="14.4" x14ac:dyDescent="0.3">
      <c r="A11" s="13" t="s">
        <v>192</v>
      </c>
      <c r="B11" s="13" t="s">
        <v>109</v>
      </c>
      <c r="C11" s="17">
        <v>29984</v>
      </c>
      <c r="D11" s="16" t="str">
        <f>IF(C11&gt;=100000,"GRUPO 1",IF(AND(C11&gt;=30000,C11&lt;99999),"GRUPO 2",IF(AND(C11&gt;=15000,C11&lt;29999),"GRUPO 3",IF(C11&lt;14999,"GRUPO 4"))))</f>
        <v>GRUPO 3</v>
      </c>
      <c r="E11" s="17">
        <v>8591.25</v>
      </c>
      <c r="F11" s="17">
        <v>1810</v>
      </c>
      <c r="G11" s="34">
        <v>0.2106794703913866</v>
      </c>
      <c r="H11" s="25" t="s">
        <v>203</v>
      </c>
    </row>
    <row r="12" spans="1:14" ht="14.4" x14ac:dyDescent="0.3">
      <c r="A12" s="13" t="s">
        <v>191</v>
      </c>
      <c r="B12" s="13" t="s">
        <v>98</v>
      </c>
      <c r="C12" s="17">
        <v>19274</v>
      </c>
      <c r="D12" s="16" t="str">
        <f>IF(C12&gt;=100000,"GRUPO 1",IF(AND(C12&gt;=30000,C12&lt;99999),"GRUPO 2",IF(AND(C12&gt;=15000,C12&lt;29999),"GRUPO 3",IF(C12&lt;14999,"GRUPO 4"))))</f>
        <v>GRUPO 3</v>
      </c>
      <c r="E12" s="17">
        <v>5362</v>
      </c>
      <c r="F12" s="17">
        <v>1129</v>
      </c>
      <c r="G12" s="34">
        <v>0.21055576277508392</v>
      </c>
      <c r="H12" s="25"/>
    </row>
    <row r="13" spans="1:14" ht="14.4" x14ac:dyDescent="0.3">
      <c r="A13" s="13" t="s">
        <v>191</v>
      </c>
      <c r="B13" s="13" t="s">
        <v>156</v>
      </c>
      <c r="C13" s="17">
        <v>7434</v>
      </c>
      <c r="D13" s="16" t="str">
        <f>IF(C13&gt;=100000,"GRUPO 1",IF(AND(C13&gt;=30000,C13&lt;99999),"GRUPO 2",IF(AND(C13&gt;=15000,C13&lt;29999),"GRUPO 3",IF(C13&lt;14999,"GRUPO 4"))))</f>
        <v>GRUPO 4</v>
      </c>
      <c r="E13" s="17">
        <v>2208.25</v>
      </c>
      <c r="F13" s="17">
        <v>463</v>
      </c>
      <c r="G13" s="34">
        <v>0.20966828936941018</v>
      </c>
      <c r="H13" s="25"/>
    </row>
    <row r="14" spans="1:14" ht="14.4" x14ac:dyDescent="0.3">
      <c r="A14" s="13" t="s">
        <v>191</v>
      </c>
      <c r="B14" s="13" t="s">
        <v>119</v>
      </c>
      <c r="C14" s="17">
        <v>12387</v>
      </c>
      <c r="D14" s="16" t="str">
        <f>IF(C14&gt;=100000,"GRUPO 1",IF(AND(C14&gt;=30000,C14&lt;99999),"GRUPO 2",IF(AND(C14&gt;=15000,C14&lt;29999),"GRUPO 3",IF(C14&lt;14999,"GRUPO 4"))))</f>
        <v>GRUPO 4</v>
      </c>
      <c r="E14" s="17">
        <v>3773.25</v>
      </c>
      <c r="F14" s="17">
        <v>788</v>
      </c>
      <c r="G14" s="34">
        <v>0.20883853441992978</v>
      </c>
      <c r="H14" s="25"/>
      <c r="N14" s="15" t="s">
        <v>203</v>
      </c>
    </row>
    <row r="15" spans="1:14" ht="14.4" x14ac:dyDescent="0.3">
      <c r="A15" s="13" t="s">
        <v>192</v>
      </c>
      <c r="B15" s="13" t="s">
        <v>164</v>
      </c>
      <c r="C15" s="17">
        <v>6596</v>
      </c>
      <c r="D15" s="16" t="str">
        <f>IF(C15&gt;=100000,"GRUPO 1",IF(AND(C15&gt;=30000,C15&lt;99999),"GRUPO 2",IF(AND(C15&gt;=15000,C15&lt;29999),"GRUPO 3",IF(C15&lt;14999,"GRUPO 4"))))</f>
        <v>GRUPO 4</v>
      </c>
      <c r="E15" s="17">
        <v>1851.5</v>
      </c>
      <c r="F15" s="17">
        <v>375</v>
      </c>
      <c r="G15" s="34">
        <v>0.20253848231163921</v>
      </c>
      <c r="H15" s="25"/>
    </row>
    <row r="16" spans="1:14" ht="14.4" x14ac:dyDescent="0.3">
      <c r="A16" s="13" t="s">
        <v>189</v>
      </c>
      <c r="B16" s="13" t="s">
        <v>103</v>
      </c>
      <c r="C16" s="17">
        <v>13589</v>
      </c>
      <c r="D16" s="16" t="str">
        <f>IF(C16&gt;=100000,"GRUPO 1",IF(AND(C16&gt;=30000,C16&lt;99999),"GRUPO 2",IF(AND(C16&gt;=15000,C16&lt;29999),"GRUPO 3",IF(C16&lt;14999,"GRUPO 4"))))</f>
        <v>GRUPO 4</v>
      </c>
      <c r="E16" s="17">
        <v>4418</v>
      </c>
      <c r="F16" s="17">
        <v>878</v>
      </c>
      <c r="G16" s="34">
        <v>0.1987324581258488</v>
      </c>
      <c r="H16" s="25"/>
    </row>
    <row r="17" spans="1:10" ht="14.4" x14ac:dyDescent="0.3">
      <c r="A17" s="13" t="s">
        <v>192</v>
      </c>
      <c r="B17" s="13" t="s">
        <v>153</v>
      </c>
      <c r="C17" s="17">
        <v>12326</v>
      </c>
      <c r="D17" s="16" t="str">
        <f>IF(C17&gt;=100000,"GRUPO 1",IF(AND(C17&gt;=30000,C17&lt;99999),"GRUPO 2",IF(AND(C17&gt;=15000,C17&lt;29999),"GRUPO 3",IF(C17&lt;14999,"GRUPO 4"))))</f>
        <v>GRUPO 4</v>
      </c>
      <c r="E17" s="17">
        <v>3685.25</v>
      </c>
      <c r="F17" s="17">
        <v>707</v>
      </c>
      <c r="G17" s="34">
        <v>0.19184587205752662</v>
      </c>
      <c r="H17" s="25"/>
    </row>
    <row r="18" spans="1:10" ht="14.4" x14ac:dyDescent="0.3">
      <c r="A18" s="13" t="s">
        <v>189</v>
      </c>
      <c r="B18" s="13" t="s">
        <v>143</v>
      </c>
      <c r="C18" s="17">
        <v>18014</v>
      </c>
      <c r="D18" s="16" t="str">
        <f>IF(C18&gt;=100000,"GRUPO 1",IF(AND(C18&gt;=30000,C18&lt;99999),"GRUPO 2",IF(AND(C18&gt;=15000,C18&lt;29999),"GRUPO 3",IF(C18&lt;14999,"GRUPO 4"))))</f>
        <v>GRUPO 3</v>
      </c>
      <c r="E18" s="17">
        <v>5299.5</v>
      </c>
      <c r="F18" s="17">
        <v>1010</v>
      </c>
      <c r="G18" s="34">
        <v>0.19058401736012831</v>
      </c>
      <c r="H18" s="25"/>
    </row>
    <row r="19" spans="1:10" ht="14.4" x14ac:dyDescent="0.3">
      <c r="A19" s="13" t="s">
        <v>189</v>
      </c>
      <c r="B19" s="13" t="s">
        <v>96</v>
      </c>
      <c r="C19" s="17">
        <v>322869</v>
      </c>
      <c r="D19" s="16" t="str">
        <f>IF(C19&gt;=100000,"GRUPO 1",IF(AND(C19&gt;=30000,C19&lt;99999),"GRUPO 2",IF(AND(C19&gt;=15000,C19&lt;29999),"GRUPO 3",IF(C19&lt;14999,"GRUPO 4"))))</f>
        <v>GRUPO 1</v>
      </c>
      <c r="E19" s="17">
        <v>97103.75</v>
      </c>
      <c r="F19" s="17">
        <v>18372</v>
      </c>
      <c r="G19" s="34">
        <v>0.18919969620122806</v>
      </c>
      <c r="H19" s="25"/>
    </row>
    <row r="20" spans="1:10" ht="14.4" x14ac:dyDescent="0.3">
      <c r="A20" s="13" t="s">
        <v>189</v>
      </c>
      <c r="B20" s="13" t="s">
        <v>101</v>
      </c>
      <c r="C20" s="17">
        <v>35416</v>
      </c>
      <c r="D20" s="16" t="str">
        <f>IF(C20&gt;=100000,"GRUPO 1",IF(AND(C20&gt;=30000,C20&lt;99999),"GRUPO 2",IF(AND(C20&gt;=15000,C20&lt;29999),"GRUPO 3",IF(C20&lt;14999,"GRUPO 4"))))</f>
        <v>GRUPO 2</v>
      </c>
      <c r="E20" s="17">
        <v>10169.5</v>
      </c>
      <c r="F20" s="17">
        <v>1923</v>
      </c>
      <c r="G20" s="34">
        <v>0.18909484242096464</v>
      </c>
      <c r="H20" s="25"/>
      <c r="J20" s="15" t="s">
        <v>203</v>
      </c>
    </row>
    <row r="21" spans="1:10" ht="14.4" x14ac:dyDescent="0.3">
      <c r="A21" s="13" t="s">
        <v>192</v>
      </c>
      <c r="B21" s="13" t="s">
        <v>172</v>
      </c>
      <c r="C21" s="17">
        <v>10878</v>
      </c>
      <c r="D21" s="16" t="str">
        <f>IF(C21&gt;=100000,"GRUPO 1",IF(AND(C21&gt;=30000,C21&lt;99999),"GRUPO 2",IF(AND(C21&gt;=15000,C21&lt;29999),"GRUPO 3",IF(C21&lt;14999,"GRUPO 4"))))</f>
        <v>GRUPO 4</v>
      </c>
      <c r="E21" s="17">
        <v>3540.25</v>
      </c>
      <c r="F21" s="17">
        <v>668</v>
      </c>
      <c r="G21" s="34">
        <v>0.18868723960172304</v>
      </c>
      <c r="H21" s="25"/>
    </row>
    <row r="22" spans="1:10" ht="14.4" x14ac:dyDescent="0.3">
      <c r="A22" s="13" t="s">
        <v>192</v>
      </c>
      <c r="B22" s="13" t="s">
        <v>107</v>
      </c>
      <c r="C22" s="17">
        <v>5083</v>
      </c>
      <c r="D22" s="16" t="str">
        <f>IF(C22&gt;=100000,"GRUPO 1",IF(AND(C22&gt;=30000,C22&lt;99999),"GRUPO 2",IF(AND(C22&gt;=15000,C22&lt;29999),"GRUPO 3",IF(C22&lt;14999,"GRUPO 4"))))</f>
        <v>GRUPO 4</v>
      </c>
      <c r="E22" s="17">
        <v>1410.75</v>
      </c>
      <c r="F22" s="17">
        <v>261</v>
      </c>
      <c r="G22" s="34">
        <v>0.1850079744816587</v>
      </c>
      <c r="H22" s="25"/>
    </row>
    <row r="23" spans="1:10" ht="14.4" x14ac:dyDescent="0.3">
      <c r="A23" s="13" t="s">
        <v>191</v>
      </c>
      <c r="B23" s="13" t="s">
        <v>162</v>
      </c>
      <c r="C23" s="17">
        <v>10886</v>
      </c>
      <c r="D23" s="16" t="str">
        <f>IF(C23&gt;=100000,"GRUPO 1",IF(AND(C23&gt;=30000,C23&lt;99999),"GRUPO 2",IF(AND(C23&gt;=15000,C23&lt;29999),"GRUPO 3",IF(C23&lt;14999,"GRUPO 4"))))</f>
        <v>GRUPO 4</v>
      </c>
      <c r="E23" s="17">
        <v>3313.5</v>
      </c>
      <c r="F23" s="17">
        <v>607</v>
      </c>
      <c r="G23" s="34">
        <v>0.18318998038328052</v>
      </c>
      <c r="H23" s="25"/>
    </row>
    <row r="24" spans="1:10" ht="14.4" x14ac:dyDescent="0.3">
      <c r="A24" s="13" t="s">
        <v>189</v>
      </c>
      <c r="B24" s="13" t="s">
        <v>122</v>
      </c>
      <c r="C24" s="17">
        <v>22808</v>
      </c>
      <c r="D24" s="16" t="str">
        <f>IF(C24&gt;=100000,"GRUPO 1",IF(AND(C24&gt;=30000,C24&lt;99999),"GRUPO 2",IF(AND(C24&gt;=15000,C24&lt;29999),"GRUPO 3",IF(C24&lt;14999,"GRUPO 4"))))</f>
        <v>GRUPO 3</v>
      </c>
      <c r="E24" s="17">
        <v>7018</v>
      </c>
      <c r="F24" s="17">
        <v>1268</v>
      </c>
      <c r="G24" s="34">
        <v>0.18067825591336564</v>
      </c>
      <c r="H24" s="25"/>
    </row>
    <row r="25" spans="1:10" ht="14.4" x14ac:dyDescent="0.3">
      <c r="A25" s="13" t="s">
        <v>191</v>
      </c>
      <c r="B25" s="13" t="s">
        <v>138</v>
      </c>
      <c r="C25" s="17">
        <v>9711</v>
      </c>
      <c r="D25" s="16" t="str">
        <f>IF(C25&gt;=100000,"GRUPO 1",IF(AND(C25&gt;=30000,C25&lt;99999),"GRUPO 2",IF(AND(C25&gt;=15000,C25&lt;29999),"GRUPO 3",IF(C25&lt;14999,"GRUPO 4"))))</f>
        <v>GRUPO 4</v>
      </c>
      <c r="E25" s="17">
        <v>3040.75</v>
      </c>
      <c r="F25" s="17">
        <v>534</v>
      </c>
      <c r="G25" s="34">
        <v>0.1756145687741511</v>
      </c>
      <c r="H25" s="25"/>
    </row>
    <row r="26" spans="1:10" ht="14.4" x14ac:dyDescent="0.3">
      <c r="A26" s="13" t="s">
        <v>189</v>
      </c>
      <c r="B26" s="13" t="s">
        <v>123</v>
      </c>
      <c r="C26" s="17">
        <v>11937</v>
      </c>
      <c r="D26" s="16" t="str">
        <f>IF(C26&gt;=100000,"GRUPO 1",IF(AND(C26&gt;=30000,C26&lt;99999),"GRUPO 2",IF(AND(C26&gt;=15000,C26&lt;29999),"GRUPO 3",IF(C26&lt;14999,"GRUPO 4"))))</f>
        <v>GRUPO 4</v>
      </c>
      <c r="E26" s="17">
        <v>3420.25</v>
      </c>
      <c r="F26" s="17">
        <v>554</v>
      </c>
      <c r="G26" s="34">
        <v>0.16197646370879321</v>
      </c>
      <c r="H26" s="25"/>
    </row>
    <row r="27" spans="1:10" ht="14.4" x14ac:dyDescent="0.3">
      <c r="A27" s="13" t="s">
        <v>189</v>
      </c>
      <c r="B27" s="13" t="s">
        <v>141</v>
      </c>
      <c r="C27" s="17">
        <v>11723</v>
      </c>
      <c r="D27" s="16" t="str">
        <f>IF(C27&gt;=100000,"GRUPO 1",IF(AND(C27&gt;=30000,C27&lt;99999),"GRUPO 2",IF(AND(C27&gt;=15000,C27&lt;29999),"GRUPO 3",IF(C27&lt;14999,"GRUPO 4"))))</f>
        <v>GRUPO 4</v>
      </c>
      <c r="E27" s="17">
        <v>3375</v>
      </c>
      <c r="F27" s="17">
        <v>546</v>
      </c>
      <c r="G27" s="34">
        <v>0.16177777777777777</v>
      </c>
      <c r="H27" s="25"/>
    </row>
    <row r="28" spans="1:10" ht="14.4" x14ac:dyDescent="0.3">
      <c r="A28" s="13" t="s">
        <v>192</v>
      </c>
      <c r="B28" s="13" t="s">
        <v>110</v>
      </c>
      <c r="C28" s="17">
        <v>19563</v>
      </c>
      <c r="D28" s="16" t="str">
        <f>IF(C28&gt;=100000,"GRUPO 1",IF(AND(C28&gt;=30000,C28&lt;99999),"GRUPO 2",IF(AND(C28&gt;=15000,C28&lt;29999),"GRUPO 3",IF(C28&lt;14999,"GRUPO 4"))))</f>
        <v>GRUPO 3</v>
      </c>
      <c r="E28" s="17">
        <v>5528</v>
      </c>
      <c r="F28" s="17">
        <v>864</v>
      </c>
      <c r="G28" s="34">
        <v>0.15629522431259044</v>
      </c>
      <c r="H28" s="25"/>
    </row>
    <row r="29" spans="1:10" ht="14.4" x14ac:dyDescent="0.3">
      <c r="A29" s="13" t="s">
        <v>191</v>
      </c>
      <c r="B29" s="13" t="s">
        <v>130</v>
      </c>
      <c r="C29" s="17">
        <v>18893</v>
      </c>
      <c r="D29" s="16" t="str">
        <f>IF(C29&gt;=100000,"GRUPO 1",IF(AND(C29&gt;=30000,C29&lt;99999),"GRUPO 2",IF(AND(C29&gt;=15000,C29&lt;29999),"GRUPO 3",IF(C29&lt;14999,"GRUPO 4"))))</f>
        <v>GRUPO 3</v>
      </c>
      <c r="E29" s="17">
        <v>5521.25</v>
      </c>
      <c r="F29" s="17">
        <v>830</v>
      </c>
      <c r="G29" s="34">
        <v>0.15032827711116142</v>
      </c>
      <c r="H29" s="25"/>
    </row>
    <row r="30" spans="1:10" ht="14.4" x14ac:dyDescent="0.3">
      <c r="A30" s="13" t="s">
        <v>192</v>
      </c>
      <c r="B30" s="13" t="s">
        <v>160</v>
      </c>
      <c r="C30" s="17">
        <v>13696</v>
      </c>
      <c r="D30" s="16" t="str">
        <f>IF(C30&gt;=100000,"GRUPO 1",IF(AND(C30&gt;=30000,C30&lt;99999),"GRUPO 2",IF(AND(C30&gt;=15000,C30&lt;29999),"GRUPO 3",IF(C30&lt;14999,"GRUPO 4"))))</f>
        <v>GRUPO 4</v>
      </c>
      <c r="E30" s="17">
        <v>3922.75</v>
      </c>
      <c r="F30" s="17">
        <v>584</v>
      </c>
      <c r="G30" s="34">
        <v>0.1488751513606526</v>
      </c>
      <c r="H30" s="25"/>
    </row>
    <row r="31" spans="1:10" ht="14.4" x14ac:dyDescent="0.3">
      <c r="A31" s="13" t="s">
        <v>191</v>
      </c>
      <c r="B31" s="13" t="s">
        <v>131</v>
      </c>
      <c r="C31" s="17">
        <v>13728</v>
      </c>
      <c r="D31" s="16" t="str">
        <f>IF(C31&gt;=100000,"GRUPO 1",IF(AND(C31&gt;=30000,C31&lt;99999),"GRUPO 2",IF(AND(C31&gt;=15000,C31&lt;29999),"GRUPO 3",IF(C31&lt;14999,"GRUPO 4"))))</f>
        <v>GRUPO 4</v>
      </c>
      <c r="E31" s="17">
        <v>3823.25</v>
      </c>
      <c r="F31" s="17">
        <v>567</v>
      </c>
      <c r="G31" s="34">
        <v>0.14830314522984372</v>
      </c>
      <c r="H31" s="25"/>
    </row>
    <row r="32" spans="1:10" ht="14.4" x14ac:dyDescent="0.3">
      <c r="A32" s="13" t="s">
        <v>189</v>
      </c>
      <c r="B32" s="13" t="s">
        <v>104</v>
      </c>
      <c r="C32" s="17">
        <v>94765</v>
      </c>
      <c r="D32" s="16" t="str">
        <f>IF(C32&gt;=100000,"GRUPO 1",IF(AND(C32&gt;=30000,C32&lt;99999),"GRUPO 2",IF(AND(C32&gt;=15000,C32&lt;29999),"GRUPO 3",IF(C32&lt;14999,"GRUPO 4"))))</f>
        <v>GRUPO 2</v>
      </c>
      <c r="E32" s="17">
        <v>25189</v>
      </c>
      <c r="F32" s="17">
        <v>3709</v>
      </c>
      <c r="G32" s="34">
        <v>0.14724681408551352</v>
      </c>
      <c r="H32" s="25"/>
    </row>
    <row r="33" spans="1:8" ht="14.4" x14ac:dyDescent="0.3">
      <c r="A33" s="13" t="s">
        <v>192</v>
      </c>
      <c r="B33" s="13" t="s">
        <v>102</v>
      </c>
      <c r="C33" s="17">
        <v>13745</v>
      </c>
      <c r="D33" s="16" t="str">
        <f>IF(C33&gt;=100000,"GRUPO 1",IF(AND(C33&gt;=30000,C33&lt;99999),"GRUPO 2",IF(AND(C33&gt;=15000,C33&lt;29999),"GRUPO 3",IF(C33&lt;14999,"GRUPO 4"))))</f>
        <v>GRUPO 4</v>
      </c>
      <c r="E33" s="17">
        <v>4138.5</v>
      </c>
      <c r="F33" s="17">
        <v>608</v>
      </c>
      <c r="G33" s="34">
        <v>0.14691313277757642</v>
      </c>
      <c r="H33" s="25"/>
    </row>
    <row r="34" spans="1:8" ht="14.4" x14ac:dyDescent="0.3">
      <c r="A34" s="13" t="s">
        <v>189</v>
      </c>
      <c r="B34" s="13" t="s">
        <v>115</v>
      </c>
      <c r="C34" s="17">
        <v>11094</v>
      </c>
      <c r="D34" s="16" t="str">
        <f>IF(C34&gt;=100000,"GRUPO 1",IF(AND(C34&gt;=30000,C34&lt;99999),"GRUPO 2",IF(AND(C34&gt;=15000,C34&lt;29999),"GRUPO 3",IF(C34&lt;14999,"GRUPO 4"))))</f>
        <v>GRUPO 4</v>
      </c>
      <c r="E34" s="17">
        <v>3454.25</v>
      </c>
      <c r="F34" s="17">
        <v>485</v>
      </c>
      <c r="G34" s="34">
        <v>0.14040674531374395</v>
      </c>
      <c r="H34" s="25"/>
    </row>
    <row r="35" spans="1:8" ht="14.4" x14ac:dyDescent="0.3">
      <c r="A35" s="13" t="s">
        <v>189</v>
      </c>
      <c r="B35" s="13" t="s">
        <v>150</v>
      </c>
      <c r="C35" s="17">
        <v>13106</v>
      </c>
      <c r="D35" s="16" t="str">
        <f>IF(C35&gt;=100000,"GRUPO 1",IF(AND(C35&gt;=30000,C35&lt;99999),"GRUPO 2",IF(AND(C35&gt;=15000,C35&lt;29999),"GRUPO 3",IF(C35&lt;14999,"GRUPO 4"))))</f>
        <v>GRUPO 4</v>
      </c>
      <c r="E35" s="17">
        <v>3905.75</v>
      </c>
      <c r="F35" s="17">
        <v>542</v>
      </c>
      <c r="G35" s="34">
        <v>0.1387697625296038</v>
      </c>
      <c r="H35" s="25"/>
    </row>
    <row r="36" spans="1:8" ht="14.4" x14ac:dyDescent="0.3">
      <c r="A36" s="13" t="s">
        <v>192</v>
      </c>
      <c r="B36" s="13" t="s">
        <v>105</v>
      </c>
      <c r="C36" s="17">
        <v>36930</v>
      </c>
      <c r="D36" s="16" t="str">
        <f>IF(C36&gt;=100000,"GRUPO 1",IF(AND(C36&gt;=30000,C36&lt;99999),"GRUPO 2",IF(AND(C36&gt;=15000,C36&lt;29999),"GRUPO 3",IF(C36&lt;14999,"GRUPO 4"))))</f>
        <v>GRUPO 2</v>
      </c>
      <c r="E36" s="17">
        <v>11115.25</v>
      </c>
      <c r="F36" s="17">
        <v>1518</v>
      </c>
      <c r="G36" s="34">
        <v>0.13656912799982007</v>
      </c>
      <c r="H36" s="25"/>
    </row>
    <row r="37" spans="1:8" ht="14.4" x14ac:dyDescent="0.3">
      <c r="A37" s="13" t="s">
        <v>192</v>
      </c>
      <c r="B37" s="13" t="s">
        <v>140</v>
      </c>
      <c r="C37" s="17">
        <v>28590</v>
      </c>
      <c r="D37" s="16" t="str">
        <f>IF(C37&gt;=100000,"GRUPO 1",IF(AND(C37&gt;=30000,C37&lt;99999),"GRUPO 2",IF(AND(C37&gt;=15000,C37&lt;29999),"GRUPO 3",IF(C37&lt;14999,"GRUPO 4"))))</f>
        <v>GRUPO 3</v>
      </c>
      <c r="E37" s="17">
        <v>8073.75</v>
      </c>
      <c r="F37" s="17">
        <v>1073</v>
      </c>
      <c r="G37" s="34">
        <v>0.13289982969499922</v>
      </c>
      <c r="H37" s="25"/>
    </row>
    <row r="38" spans="1:8" ht="14.4" x14ac:dyDescent="0.3">
      <c r="A38" s="13" t="s">
        <v>191</v>
      </c>
      <c r="B38" s="13" t="s">
        <v>129</v>
      </c>
      <c r="C38" s="17">
        <v>32252</v>
      </c>
      <c r="D38" s="16" t="str">
        <f>IF(C38&gt;=100000,"GRUPO 1",IF(AND(C38&gt;=30000,C38&lt;99999),"GRUPO 2",IF(AND(C38&gt;=15000,C38&lt;29999),"GRUPO 3",IF(C38&lt;14999,"GRUPO 4"))))</f>
        <v>GRUPO 2</v>
      </c>
      <c r="E38" s="17">
        <v>9036.5</v>
      </c>
      <c r="F38" s="17">
        <v>1188</v>
      </c>
      <c r="G38" s="34">
        <v>0.13146682897139378</v>
      </c>
      <c r="H38" s="25"/>
    </row>
    <row r="39" spans="1:8" ht="14.4" x14ac:dyDescent="0.3">
      <c r="A39" s="13" t="s">
        <v>191</v>
      </c>
      <c r="B39" s="13" t="s">
        <v>108</v>
      </c>
      <c r="C39" s="17">
        <v>166786</v>
      </c>
      <c r="D39" s="16" t="str">
        <f>IF(C39&gt;=100000,"GRUPO 1",IF(AND(C39&gt;=30000,C39&lt;99999),"GRUPO 2",IF(AND(C39&gt;=15000,C39&lt;29999),"GRUPO 3",IF(C39&lt;14999,"GRUPO 4"))))</f>
        <v>GRUPO 1</v>
      </c>
      <c r="E39" s="17">
        <v>42909</v>
      </c>
      <c r="F39" s="17">
        <v>5618</v>
      </c>
      <c r="G39" s="34">
        <v>0.1309282434920413</v>
      </c>
      <c r="H39" s="25"/>
    </row>
    <row r="40" spans="1:8" ht="14.4" x14ac:dyDescent="0.3">
      <c r="A40" s="13" t="s">
        <v>192</v>
      </c>
      <c r="B40" s="13" t="s">
        <v>166</v>
      </c>
      <c r="C40" s="17">
        <v>11575</v>
      </c>
      <c r="D40" s="16" t="str">
        <f>IF(C40&gt;=100000,"GRUPO 1",IF(AND(C40&gt;=30000,C40&lt;99999),"GRUPO 2",IF(AND(C40&gt;=15000,C40&lt;29999),"GRUPO 3",IF(C40&lt;14999,"GRUPO 4"))))</f>
        <v>GRUPO 4</v>
      </c>
      <c r="E40" s="17">
        <v>3621.5</v>
      </c>
      <c r="F40" s="17">
        <v>473</v>
      </c>
      <c r="G40" s="34">
        <v>0.1306088637304984</v>
      </c>
      <c r="H40" s="25"/>
    </row>
    <row r="41" spans="1:8" ht="14.4" x14ac:dyDescent="0.3">
      <c r="A41" s="13" t="s">
        <v>190</v>
      </c>
      <c r="B41" s="13" t="s">
        <v>121</v>
      </c>
      <c r="C41" s="17">
        <v>27458</v>
      </c>
      <c r="D41" s="16" t="str">
        <f>IF(C41&gt;=100000,"GRUPO 1",IF(AND(C41&gt;=30000,C41&lt;99999),"GRUPO 2",IF(AND(C41&gt;=15000,C41&lt;29999),"GRUPO 3",IF(C41&lt;14999,"GRUPO 4"))))</f>
        <v>GRUPO 3</v>
      </c>
      <c r="E41" s="17">
        <v>7775.75</v>
      </c>
      <c r="F41" s="17">
        <v>1000</v>
      </c>
      <c r="G41" s="34">
        <v>0.12860495772112016</v>
      </c>
      <c r="H41" s="25"/>
    </row>
    <row r="42" spans="1:8" ht="14.4" x14ac:dyDescent="0.3">
      <c r="A42" s="13" t="s">
        <v>192</v>
      </c>
      <c r="B42" s="13" t="s">
        <v>169</v>
      </c>
      <c r="C42" s="17">
        <v>7223</v>
      </c>
      <c r="D42" s="16" t="str">
        <f>IF(C42&gt;=100000,"GRUPO 1",IF(AND(C42&gt;=30000,C42&lt;99999),"GRUPO 2",IF(AND(C42&gt;=15000,C42&lt;29999),"GRUPO 3",IF(C42&lt;14999,"GRUPO 4"))))</f>
        <v>GRUPO 4</v>
      </c>
      <c r="E42" s="17">
        <v>2172.25</v>
      </c>
      <c r="F42" s="17">
        <v>274</v>
      </c>
      <c r="G42" s="34">
        <v>0.12613649441822994</v>
      </c>
      <c r="H42" s="25"/>
    </row>
    <row r="43" spans="1:8" ht="14.4" x14ac:dyDescent="0.3">
      <c r="A43" s="13" t="s">
        <v>189</v>
      </c>
      <c r="B43" s="13" t="s">
        <v>147</v>
      </c>
      <c r="C43" s="17">
        <v>12985</v>
      </c>
      <c r="D43" s="16" t="str">
        <f>IF(C43&gt;=100000,"GRUPO 1",IF(AND(C43&gt;=30000,C43&lt;99999),"GRUPO 2",IF(AND(C43&gt;=15000,C43&lt;29999),"GRUPO 3",IF(C43&lt;14999,"GRUPO 4"))))</f>
        <v>GRUPO 4</v>
      </c>
      <c r="E43" s="17">
        <v>3265.25</v>
      </c>
      <c r="F43" s="17">
        <v>409</v>
      </c>
      <c r="G43" s="34">
        <v>0.12525840287879947</v>
      </c>
      <c r="H43" s="25"/>
    </row>
    <row r="44" spans="1:8" ht="14.4" x14ac:dyDescent="0.3">
      <c r="A44" s="13" t="s">
        <v>191</v>
      </c>
      <c r="B44" s="13" t="s">
        <v>168</v>
      </c>
      <c r="C44" s="17">
        <v>8589</v>
      </c>
      <c r="D44" s="16" t="str">
        <f>IF(C44&gt;=100000,"GRUPO 1",IF(AND(C44&gt;=30000,C44&lt;99999),"GRUPO 2",IF(AND(C44&gt;=15000,C44&lt;29999),"GRUPO 3",IF(C44&lt;14999,"GRUPO 4"))))</f>
        <v>GRUPO 4</v>
      </c>
      <c r="E44" s="17">
        <v>2411.5</v>
      </c>
      <c r="F44" s="17">
        <v>301</v>
      </c>
      <c r="G44" s="34">
        <v>0.12481857764876633</v>
      </c>
      <c r="H44" s="25"/>
    </row>
    <row r="45" spans="1:8" ht="14.4" x14ac:dyDescent="0.3">
      <c r="A45" s="13" t="s">
        <v>190</v>
      </c>
      <c r="B45" s="13" t="s">
        <v>142</v>
      </c>
      <c r="C45" s="17">
        <v>49065</v>
      </c>
      <c r="D45" s="16" t="str">
        <f>IF(C45&gt;=100000,"GRUPO 1",IF(AND(C45&gt;=30000,C45&lt;99999),"GRUPO 2",IF(AND(C45&gt;=15000,C45&lt;29999),"GRUPO 3",IF(C45&lt;14999,"GRUPO 4"))))</f>
        <v>GRUPO 2</v>
      </c>
      <c r="E45" s="17">
        <v>13979.5</v>
      </c>
      <c r="F45" s="17">
        <v>1717</v>
      </c>
      <c r="G45" s="34">
        <v>0.12282270467470224</v>
      </c>
      <c r="H45" s="25"/>
    </row>
    <row r="46" spans="1:8" ht="14.4" x14ac:dyDescent="0.3">
      <c r="A46" s="13" t="s">
        <v>191</v>
      </c>
      <c r="B46" s="13" t="s">
        <v>133</v>
      </c>
      <c r="C46" s="17">
        <v>26502</v>
      </c>
      <c r="D46" s="16" t="str">
        <f>IF(C46&gt;=100000,"GRUPO 1",IF(AND(C46&gt;=30000,C46&lt;99999),"GRUPO 2",IF(AND(C46&gt;=15000,C46&lt;29999),"GRUPO 3",IF(C46&lt;14999,"GRUPO 4"))))</f>
        <v>GRUPO 3</v>
      </c>
      <c r="E46" s="17">
        <v>6642.5</v>
      </c>
      <c r="F46" s="17">
        <v>811</v>
      </c>
      <c r="G46" s="34">
        <v>0.12209258562288296</v>
      </c>
      <c r="H46" s="25"/>
    </row>
    <row r="47" spans="1:8" ht="14.4" x14ac:dyDescent="0.3">
      <c r="A47" s="13" t="s">
        <v>189</v>
      </c>
      <c r="B47" s="13" t="s">
        <v>97</v>
      </c>
      <c r="C47" s="17">
        <v>30684</v>
      </c>
      <c r="D47" s="16" t="str">
        <f>IF(C47&gt;=100000,"GRUPO 1",IF(AND(C47&gt;=30000,C47&lt;99999),"GRUPO 2",IF(AND(C47&gt;=15000,C47&lt;29999),"GRUPO 3",IF(C47&lt;14999,"GRUPO 4"))))</f>
        <v>GRUPO 2</v>
      </c>
      <c r="E47" s="17">
        <v>9264.5</v>
      </c>
      <c r="F47" s="17">
        <v>1126</v>
      </c>
      <c r="G47" s="34">
        <v>0.12153920880781478</v>
      </c>
      <c r="H47" s="25"/>
    </row>
    <row r="48" spans="1:8" ht="14.4" x14ac:dyDescent="0.3">
      <c r="A48" s="13" t="s">
        <v>189</v>
      </c>
      <c r="B48" s="13" t="s">
        <v>128</v>
      </c>
      <c r="C48" s="17">
        <v>467722</v>
      </c>
      <c r="D48" s="16" t="str">
        <f>IF(C48&gt;=100000,"GRUPO 1",IF(AND(C48&gt;=30000,C48&lt;99999),"GRUPO 2",IF(AND(C48&gt;=15000,C48&lt;29999),"GRUPO 3",IF(C48&lt;14999,"GRUPO 4"))))</f>
        <v>GRUPO 1</v>
      </c>
      <c r="E48" s="17">
        <v>130514.25</v>
      </c>
      <c r="F48" s="17">
        <v>15851</v>
      </c>
      <c r="G48" s="34">
        <v>0.12145033971386267</v>
      </c>
      <c r="H48" s="25"/>
    </row>
    <row r="49" spans="1:10" ht="14.4" x14ac:dyDescent="0.3">
      <c r="A49" s="13" t="s">
        <v>190</v>
      </c>
      <c r="B49" s="13" t="s">
        <v>116</v>
      </c>
      <c r="C49" s="17">
        <v>123752</v>
      </c>
      <c r="D49" s="16" t="str">
        <f>IF(C49&gt;=100000,"GRUPO 1",IF(AND(C49&gt;=30000,C49&lt;99999),"GRUPO 2",IF(AND(C49&gt;=15000,C49&lt;29999),"GRUPO 3",IF(C49&lt;14999,"GRUPO 4"))))</f>
        <v>GRUPO 1</v>
      </c>
      <c r="E49" s="17">
        <v>32996.75</v>
      </c>
      <c r="F49" s="17">
        <v>3813</v>
      </c>
      <c r="G49" s="34">
        <v>0.11555683514285497</v>
      </c>
      <c r="H49" s="25"/>
    </row>
    <row r="50" spans="1:10" ht="14.4" x14ac:dyDescent="0.3">
      <c r="A50" s="13" t="s">
        <v>192</v>
      </c>
      <c r="B50" s="13" t="s">
        <v>167</v>
      </c>
      <c r="C50" s="17">
        <v>10254</v>
      </c>
      <c r="D50" s="16" t="str">
        <f>IF(C50&gt;=100000,"GRUPO 1",IF(AND(C50&gt;=30000,C50&lt;99999),"GRUPO 2",IF(AND(C50&gt;=15000,C50&lt;29999),"GRUPO 3",IF(C50&lt;14999,"GRUPO 4"))))</f>
        <v>GRUPO 4</v>
      </c>
      <c r="E50" s="17">
        <v>2907</v>
      </c>
      <c r="F50" s="17">
        <v>335</v>
      </c>
      <c r="G50" s="34">
        <v>0.1152390780873753</v>
      </c>
      <c r="H50" s="25"/>
    </row>
    <row r="51" spans="1:10" ht="14.4" x14ac:dyDescent="0.3">
      <c r="A51" s="13" t="s">
        <v>189</v>
      </c>
      <c r="B51" s="13" t="s">
        <v>148</v>
      </c>
      <c r="C51" s="17">
        <v>73423</v>
      </c>
      <c r="D51" s="16" t="str">
        <f>IF(C51&gt;=100000,"GRUPO 1",IF(AND(C51&gt;=30000,C51&lt;99999),"GRUPO 2",IF(AND(C51&gt;=15000,C51&lt;29999),"GRUPO 3",IF(C51&lt;14999,"GRUPO 4"))))</f>
        <v>GRUPO 2</v>
      </c>
      <c r="E51" s="17">
        <v>18241.75</v>
      </c>
      <c r="F51" s="17">
        <v>2096</v>
      </c>
      <c r="G51" s="34">
        <v>0.11490125673249552</v>
      </c>
      <c r="H51" s="25"/>
      <c r="J51" s="15" t="s">
        <v>203</v>
      </c>
    </row>
    <row r="52" spans="1:10" ht="14.4" x14ac:dyDescent="0.3">
      <c r="A52" s="13" t="s">
        <v>191</v>
      </c>
      <c r="B52" s="13" t="s">
        <v>132</v>
      </c>
      <c r="C52" s="17">
        <v>120033</v>
      </c>
      <c r="D52" s="16" t="str">
        <f>IF(C52&gt;=100000,"GRUPO 1",IF(AND(C52&gt;=30000,C52&lt;99999),"GRUPO 2",IF(AND(C52&gt;=15000,C52&lt;29999),"GRUPO 3",IF(C52&lt;14999,"GRUPO 4"))))</f>
        <v>GRUPO 1</v>
      </c>
      <c r="E52" s="17">
        <v>34783.75</v>
      </c>
      <c r="F52" s="17">
        <v>3984</v>
      </c>
      <c r="G52" s="34">
        <v>0.1145362417795666</v>
      </c>
      <c r="H52" s="25"/>
    </row>
    <row r="53" spans="1:10" ht="14.4" x14ac:dyDescent="0.3">
      <c r="A53" s="13" t="s">
        <v>189</v>
      </c>
      <c r="B53" s="13" t="s">
        <v>112</v>
      </c>
      <c r="C53" s="17">
        <v>353491</v>
      </c>
      <c r="D53" s="16" t="str">
        <f>IF(C53&gt;=100000,"GRUPO 1",IF(AND(C53&gt;=30000,C53&lt;99999),"GRUPO 2",IF(AND(C53&gt;=15000,C53&lt;29999),"GRUPO 3",IF(C53&lt;14999,"GRUPO 4"))))</f>
        <v>GRUPO 1</v>
      </c>
      <c r="E53" s="17">
        <v>95271</v>
      </c>
      <c r="F53" s="17">
        <v>10911</v>
      </c>
      <c r="G53" s="34">
        <v>0.11452593129073906</v>
      </c>
      <c r="H53" s="25"/>
    </row>
    <row r="54" spans="1:10" ht="14.4" x14ac:dyDescent="0.3">
      <c r="A54" s="13" t="s">
        <v>192</v>
      </c>
      <c r="B54" s="13" t="s">
        <v>117</v>
      </c>
      <c r="C54" s="17">
        <v>41929</v>
      </c>
      <c r="D54" s="16" t="str">
        <f>IF(C54&gt;=100000,"GRUPO 1",IF(AND(C54&gt;=30000,C54&lt;99999),"GRUPO 2",IF(AND(C54&gt;=15000,C54&lt;29999),"GRUPO 3",IF(C54&lt;14999,"GRUPO 4"))))</f>
        <v>GRUPO 2</v>
      </c>
      <c r="E54" s="17">
        <v>12551</v>
      </c>
      <c r="F54" s="17">
        <v>1406</v>
      </c>
      <c r="G54" s="34">
        <v>0.11202294637877459</v>
      </c>
      <c r="H54" s="25"/>
    </row>
    <row r="55" spans="1:10" ht="14.4" x14ac:dyDescent="0.3">
      <c r="A55" s="13" t="s">
        <v>192</v>
      </c>
      <c r="B55" s="13" t="s">
        <v>170</v>
      </c>
      <c r="C55" s="17">
        <v>10540</v>
      </c>
      <c r="D55" s="16" t="str">
        <f>IF(C55&gt;=100000,"GRUPO 1",IF(AND(C55&gt;=30000,C55&lt;99999),"GRUPO 2",IF(AND(C55&gt;=15000,C55&lt;29999),"GRUPO 3",IF(C55&lt;14999,"GRUPO 4"))))</f>
        <v>GRUPO 4</v>
      </c>
      <c r="E55" s="17">
        <v>3029.75</v>
      </c>
      <c r="F55" s="17">
        <v>336</v>
      </c>
      <c r="G55" s="34">
        <v>0.1109002392936711</v>
      </c>
      <c r="H55" s="25"/>
    </row>
    <row r="56" spans="1:10" ht="14.4" x14ac:dyDescent="0.3">
      <c r="A56" s="13" t="s">
        <v>192</v>
      </c>
      <c r="B56" s="13" t="s">
        <v>139</v>
      </c>
      <c r="C56" s="17">
        <v>29358</v>
      </c>
      <c r="D56" s="16" t="str">
        <f>IF(C56&gt;=100000,"GRUPO 1",IF(AND(C56&gt;=30000,C56&lt;99999),"GRUPO 2",IF(AND(C56&gt;=15000,C56&lt;29999),"GRUPO 3",IF(C56&lt;14999,"GRUPO 4"))))</f>
        <v>GRUPO 3</v>
      </c>
      <c r="E56" s="17">
        <v>8955.5</v>
      </c>
      <c r="F56" s="17">
        <v>985</v>
      </c>
      <c r="G56" s="34">
        <v>0.10998827536150969</v>
      </c>
      <c r="H56" s="25"/>
    </row>
    <row r="57" spans="1:10" ht="14.4" x14ac:dyDescent="0.3">
      <c r="A57" s="13" t="s">
        <v>192</v>
      </c>
      <c r="B57" s="13" t="s">
        <v>173</v>
      </c>
      <c r="C57" s="17">
        <v>9520</v>
      </c>
      <c r="D57" s="16" t="str">
        <f>IF(C57&gt;=100000,"GRUPO 1",IF(AND(C57&gt;=30000,C57&lt;99999),"GRUPO 2",IF(AND(C57&gt;=15000,C57&lt;29999),"GRUPO 3",IF(C57&lt;14999,"GRUPO 4"))))</f>
        <v>GRUPO 4</v>
      </c>
      <c r="E57" s="17">
        <v>2552.75</v>
      </c>
      <c r="F57" s="17">
        <v>280</v>
      </c>
      <c r="G57" s="34">
        <v>0.10968563314073058</v>
      </c>
      <c r="H57" s="25"/>
    </row>
    <row r="58" spans="1:10" ht="14.4" x14ac:dyDescent="0.3">
      <c r="A58" s="13" t="s">
        <v>190</v>
      </c>
      <c r="B58" s="13" t="s">
        <v>125</v>
      </c>
      <c r="C58" s="17">
        <v>28931</v>
      </c>
      <c r="D58" s="16" t="str">
        <f>IF(C58&gt;=100000,"GRUPO 1",IF(AND(C58&gt;=30000,C58&lt;99999),"GRUPO 2",IF(AND(C58&gt;=15000,C58&lt;29999),"GRUPO 3",IF(C58&lt;14999,"GRUPO 4"))))</f>
        <v>GRUPO 3</v>
      </c>
      <c r="E58" s="17">
        <v>7644.5</v>
      </c>
      <c r="F58" s="17">
        <v>826</v>
      </c>
      <c r="G58" s="34">
        <v>0.10805154032310811</v>
      </c>
      <c r="H58" s="25"/>
    </row>
    <row r="59" spans="1:10" ht="14.4" x14ac:dyDescent="0.3">
      <c r="A59" s="13" t="s">
        <v>189</v>
      </c>
      <c r="B59" s="13" t="s">
        <v>111</v>
      </c>
      <c r="C59" s="17">
        <v>10597</v>
      </c>
      <c r="D59" s="16" t="str">
        <f>IF(C59&gt;=100000,"GRUPO 1",IF(AND(C59&gt;=30000,C59&lt;99999),"GRUPO 2",IF(AND(C59&gt;=15000,C59&lt;29999),"GRUPO 3",IF(C59&lt;14999,"GRUPO 4"))))</f>
        <v>GRUPO 4</v>
      </c>
      <c r="E59" s="17">
        <v>3406.5</v>
      </c>
      <c r="F59" s="17">
        <v>362</v>
      </c>
      <c r="G59" s="34">
        <v>0.10626742991340085</v>
      </c>
      <c r="H59" s="25"/>
    </row>
    <row r="60" spans="1:10" ht="14.4" x14ac:dyDescent="0.3">
      <c r="A60" s="13" t="s">
        <v>192</v>
      </c>
      <c r="B60" s="13" t="s">
        <v>100</v>
      </c>
      <c r="C60" s="17">
        <v>185786</v>
      </c>
      <c r="D60" s="16" t="str">
        <f>IF(C60&gt;=100000,"GRUPO 1",IF(AND(C60&gt;=30000,C60&lt;99999),"GRUPO 2",IF(AND(C60&gt;=15000,C60&lt;29999),"GRUPO 3",IF(C60&lt;14999,"GRUPO 4"))))</f>
        <v>GRUPO 1</v>
      </c>
      <c r="E60" s="17">
        <v>53596.75</v>
      </c>
      <c r="F60" s="17">
        <v>5620</v>
      </c>
      <c r="G60" s="34">
        <v>0.104857104208744</v>
      </c>
      <c r="H60" s="25"/>
    </row>
    <row r="61" spans="1:10" ht="14.4" x14ac:dyDescent="0.3">
      <c r="A61" s="13" t="s">
        <v>189</v>
      </c>
      <c r="B61" s="13" t="s">
        <v>120</v>
      </c>
      <c r="C61" s="17">
        <v>520653</v>
      </c>
      <c r="D61" s="16" t="str">
        <f>IF(C61&gt;=100000,"GRUPO 1",IF(AND(C61&gt;=30000,C61&lt;99999),"GRUPO 2",IF(AND(C61&gt;=15000,C61&lt;29999),"GRUPO 3",IF(C61&lt;14999,"GRUPO 4"))))</f>
        <v>GRUPO 1</v>
      </c>
      <c r="E61" s="17">
        <v>131723.25</v>
      </c>
      <c r="F61" s="17">
        <v>13112</v>
      </c>
      <c r="G61" s="34">
        <v>9.9542032253227886E-2</v>
      </c>
      <c r="H61" s="25"/>
    </row>
    <row r="62" spans="1:10" ht="14.4" x14ac:dyDescent="0.3">
      <c r="A62" s="13" t="s">
        <v>190</v>
      </c>
      <c r="B62" s="13" t="s">
        <v>159</v>
      </c>
      <c r="C62" s="17">
        <v>21522</v>
      </c>
      <c r="D62" s="16" t="str">
        <f>IF(C62&gt;=100000,"GRUPO 1",IF(AND(C62&gt;=30000,C62&lt;99999),"GRUPO 2",IF(AND(C62&gt;=15000,C62&lt;29999),"GRUPO 3",IF(C62&lt;14999,"GRUPO 4"))))</f>
        <v>GRUPO 3</v>
      </c>
      <c r="E62" s="17">
        <v>5846</v>
      </c>
      <c r="F62" s="17">
        <v>574</v>
      </c>
      <c r="G62" s="34">
        <v>9.8186794389326038E-2</v>
      </c>
      <c r="H62" s="25"/>
    </row>
    <row r="63" spans="1:10" ht="14.4" x14ac:dyDescent="0.3">
      <c r="A63" s="13" t="s">
        <v>190</v>
      </c>
      <c r="B63" s="13" t="s">
        <v>149</v>
      </c>
      <c r="C63" s="17">
        <v>18900</v>
      </c>
      <c r="D63" s="16" t="str">
        <f>IF(C63&gt;=100000,"GRUPO 1",IF(AND(C63&gt;=30000,C63&lt;99999),"GRUPO 2",IF(AND(C63&gt;=15000,C63&lt;29999),"GRUPO 3",IF(C63&lt;14999,"GRUPO 4"))))</f>
        <v>GRUPO 3</v>
      </c>
      <c r="E63" s="17">
        <v>5395</v>
      </c>
      <c r="F63" s="17">
        <v>499</v>
      </c>
      <c r="G63" s="34">
        <v>9.2493049119555137E-2</v>
      </c>
      <c r="H63" s="25"/>
    </row>
    <row r="64" spans="1:10" ht="14.4" x14ac:dyDescent="0.3">
      <c r="A64" s="13" t="s">
        <v>190</v>
      </c>
      <c r="B64" s="13" t="s">
        <v>165</v>
      </c>
      <c r="C64" s="17">
        <v>8911</v>
      </c>
      <c r="D64" s="16" t="str">
        <f>IF(C64&gt;=100000,"GRUPO 1",IF(AND(C64&gt;=30000,C64&lt;99999),"GRUPO 2",IF(AND(C64&gt;=15000,C64&lt;29999),"GRUPO 3",IF(C64&lt;14999,"GRUPO 4"))))</f>
        <v>GRUPO 4</v>
      </c>
      <c r="E64" s="17">
        <v>2430</v>
      </c>
      <c r="F64" s="17">
        <v>216</v>
      </c>
      <c r="G64" s="34">
        <v>8.8888888888888892E-2</v>
      </c>
      <c r="H64" s="25"/>
    </row>
    <row r="65" spans="1:8" ht="14.4" x14ac:dyDescent="0.3">
      <c r="A65" s="13" t="s">
        <v>189</v>
      </c>
      <c r="B65" s="13" t="s">
        <v>137</v>
      </c>
      <c r="C65" s="17">
        <v>25380</v>
      </c>
      <c r="D65" s="16" t="str">
        <f>IF(C65&gt;=100000,"GRUPO 1",IF(AND(C65&gt;=30000,C65&lt;99999),"GRUPO 2",IF(AND(C65&gt;=15000,C65&lt;29999),"GRUPO 3",IF(C65&lt;14999,"GRUPO 4"))))</f>
        <v>GRUPO 3</v>
      </c>
      <c r="E65" s="17">
        <v>6857.25</v>
      </c>
      <c r="F65" s="17">
        <v>603</v>
      </c>
      <c r="G65" s="34">
        <v>8.7936125998031286E-2</v>
      </c>
      <c r="H65" s="25"/>
    </row>
    <row r="66" spans="1:8" ht="14.4" x14ac:dyDescent="0.3">
      <c r="A66" s="13" t="s">
        <v>192</v>
      </c>
      <c r="B66" s="13" t="s">
        <v>106</v>
      </c>
      <c r="C66" s="17">
        <v>18153</v>
      </c>
      <c r="D66" s="16" t="str">
        <f>IF(C66&gt;=100000,"GRUPO 1",IF(AND(C66&gt;=30000,C66&lt;99999),"GRUPO 2",IF(AND(C66&gt;=15000,C66&lt;29999),"GRUPO 3",IF(C66&lt;14999,"GRUPO 4"))))</f>
        <v>GRUPO 3</v>
      </c>
      <c r="E66" s="17">
        <v>5245.25</v>
      </c>
      <c r="F66" s="17">
        <v>433</v>
      </c>
      <c r="G66" s="34">
        <v>8.2550879367046373E-2</v>
      </c>
      <c r="H66" s="25"/>
    </row>
    <row r="67" spans="1:8" ht="14.4" x14ac:dyDescent="0.3">
      <c r="A67" s="13" t="s">
        <v>189</v>
      </c>
      <c r="B67" s="13" t="s">
        <v>145</v>
      </c>
      <c r="C67" s="17">
        <v>41636</v>
      </c>
      <c r="D67" s="16" t="str">
        <f>IF(C67&gt;=100000,"GRUPO 1",IF(AND(C67&gt;=30000,C67&lt;99999),"GRUPO 2",IF(AND(C67&gt;=15000,C67&lt;29999),"GRUPO 3",IF(C67&lt;14999,"GRUPO 4"))))</f>
        <v>GRUPO 2</v>
      </c>
      <c r="E67" s="17">
        <v>10754.5</v>
      </c>
      <c r="F67" s="17">
        <v>872</v>
      </c>
      <c r="G67" s="34">
        <v>8.1082337626110002E-2</v>
      </c>
      <c r="H67" s="25"/>
    </row>
    <row r="68" spans="1:8" ht="14.4" x14ac:dyDescent="0.3">
      <c r="A68" s="13" t="s">
        <v>191</v>
      </c>
      <c r="B68" s="13" t="s">
        <v>136</v>
      </c>
      <c r="C68" s="17">
        <v>30674</v>
      </c>
      <c r="D68" s="16" t="str">
        <f>IF(C68&gt;=100000,"GRUPO 1",IF(AND(C68&gt;=30000,C68&lt;99999),"GRUPO 2",IF(AND(C68&gt;=15000,C68&lt;29999),"GRUPO 3",IF(C68&lt;14999,"GRUPO 4"))))</f>
        <v>GRUPO 2</v>
      </c>
      <c r="E68" s="17">
        <v>9203.75</v>
      </c>
      <c r="F68" s="17">
        <v>727</v>
      </c>
      <c r="G68" s="34">
        <v>7.8989542306125218E-2</v>
      </c>
      <c r="H68" s="25"/>
    </row>
    <row r="69" spans="1:8" ht="14.4" x14ac:dyDescent="0.3">
      <c r="A69" s="13" t="s">
        <v>192</v>
      </c>
      <c r="B69" s="13" t="s">
        <v>152</v>
      </c>
      <c r="C69" s="17">
        <v>22300</v>
      </c>
      <c r="D69" s="16" t="str">
        <f>IF(C69&gt;=100000,"GRUPO 1",IF(AND(C69&gt;=30000,C69&lt;99999),"GRUPO 2",IF(AND(C69&gt;=15000,C69&lt;29999),"GRUPO 3",IF(C69&lt;14999,"GRUPO 4"))))</f>
        <v>GRUPO 3</v>
      </c>
      <c r="E69" s="17">
        <v>6536.75</v>
      </c>
      <c r="F69" s="17">
        <v>515</v>
      </c>
      <c r="G69" s="34">
        <v>7.8785329100852869E-2</v>
      </c>
      <c r="H69" s="25"/>
    </row>
    <row r="70" spans="1:8" ht="14.4" x14ac:dyDescent="0.3">
      <c r="A70" s="13" t="s">
        <v>190</v>
      </c>
      <c r="B70" s="13" t="s">
        <v>157</v>
      </c>
      <c r="C70" s="17">
        <v>23915</v>
      </c>
      <c r="D70" s="16" t="str">
        <f>IF(C70&gt;=100000,"GRUPO 1",IF(AND(C70&gt;=30000,C70&lt;99999),"GRUPO 2",IF(AND(C70&gt;=15000,C70&lt;29999),"GRUPO 3",IF(C70&lt;14999,"GRUPO 4"))))</f>
        <v>GRUPO 3</v>
      </c>
      <c r="E70" s="17">
        <v>6413.25</v>
      </c>
      <c r="F70" s="17">
        <v>499</v>
      </c>
      <c r="G70" s="34">
        <v>7.780766382099559E-2</v>
      </c>
      <c r="H70" s="25"/>
    </row>
    <row r="71" spans="1:8" ht="14.4" x14ac:dyDescent="0.3">
      <c r="A71" s="13" t="s">
        <v>190</v>
      </c>
      <c r="B71" s="13" t="s">
        <v>127</v>
      </c>
      <c r="C71" s="17">
        <v>6497</v>
      </c>
      <c r="D71" s="16" t="str">
        <f>IF(C71&gt;=100000,"GRUPO 1",IF(AND(C71&gt;=30000,C71&lt;99999),"GRUPO 2",IF(AND(C71&gt;=15000,C71&lt;29999),"GRUPO 3",IF(C71&lt;14999,"GRUPO 4"))))</f>
        <v>GRUPO 4</v>
      </c>
      <c r="E71" s="17">
        <v>2038.5</v>
      </c>
      <c r="F71" s="17">
        <v>151</v>
      </c>
      <c r="G71" s="34">
        <v>7.407407407407407E-2</v>
      </c>
      <c r="H71" s="25"/>
    </row>
    <row r="72" spans="1:8" ht="14.4" x14ac:dyDescent="0.3">
      <c r="A72" s="13" t="s">
        <v>190</v>
      </c>
      <c r="B72" s="13" t="s">
        <v>154</v>
      </c>
      <c r="C72" s="17">
        <v>42498</v>
      </c>
      <c r="D72" s="16" t="str">
        <f>IF(C72&gt;=100000,"GRUPO 1",IF(AND(C72&gt;=30000,C72&lt;99999),"GRUPO 2",IF(AND(C72&gt;=15000,C72&lt;29999),"GRUPO 3",IF(C72&lt;14999,"GRUPO 4"))))</f>
        <v>GRUPO 2</v>
      </c>
      <c r="E72" s="17">
        <v>12184.75</v>
      </c>
      <c r="F72" s="17">
        <v>876</v>
      </c>
      <c r="G72" s="34">
        <v>7.1893145119924493E-2</v>
      </c>
      <c r="H72" s="25"/>
    </row>
    <row r="73" spans="1:8" ht="14.4" x14ac:dyDescent="0.3">
      <c r="A73" s="13" t="s">
        <v>191</v>
      </c>
      <c r="B73" s="13" t="s">
        <v>135</v>
      </c>
      <c r="C73" s="17">
        <v>11009</v>
      </c>
      <c r="D73" s="16" t="str">
        <f>IF(C73&gt;=100000,"GRUPO 1",IF(AND(C73&gt;=30000,C73&lt;99999),"GRUPO 2",IF(AND(C73&gt;=15000,C73&lt;29999),"GRUPO 3",IF(C73&lt;14999,"GRUPO 4"))))</f>
        <v>GRUPO 4</v>
      </c>
      <c r="E73" s="17">
        <v>3160.75</v>
      </c>
      <c r="F73" s="17">
        <v>226</v>
      </c>
      <c r="G73" s="34">
        <v>7.1502016926362419E-2</v>
      </c>
      <c r="H73" s="25"/>
    </row>
    <row r="74" spans="1:8" ht="14.4" x14ac:dyDescent="0.3">
      <c r="A74" s="13" t="s">
        <v>192</v>
      </c>
      <c r="B74" s="13" t="s">
        <v>134</v>
      </c>
      <c r="C74" s="17">
        <v>24475</v>
      </c>
      <c r="D74" s="16" t="str">
        <f>IF(C74&gt;=100000,"GRUPO 1",IF(AND(C74&gt;=30000,C74&lt;99999),"GRUPO 2",IF(AND(C74&gt;=15000,C74&lt;29999),"GRUPO 3",IF(C74&lt;14999,"GRUPO 4"))))</f>
        <v>GRUPO 3</v>
      </c>
      <c r="E74" s="17">
        <v>7383.25</v>
      </c>
      <c r="F74" s="17">
        <v>457</v>
      </c>
      <c r="G74" s="34">
        <v>6.189686113838757E-2</v>
      </c>
      <c r="H74" s="25"/>
    </row>
    <row r="75" spans="1:8" ht="14.4" x14ac:dyDescent="0.3">
      <c r="A75" s="13" t="s">
        <v>190</v>
      </c>
      <c r="B75" s="13" t="s">
        <v>171</v>
      </c>
      <c r="C75" s="17">
        <v>12042</v>
      </c>
      <c r="D75" s="16" t="str">
        <f>IF(C75&gt;=100000,"GRUPO 1",IF(AND(C75&gt;=30000,C75&lt;99999),"GRUPO 2",IF(AND(C75&gt;=15000,C75&lt;29999),"GRUPO 3",IF(C75&lt;14999,"GRUPO 4"))))</f>
        <v>GRUPO 4</v>
      </c>
      <c r="E75" s="17">
        <v>3514</v>
      </c>
      <c r="F75" s="17">
        <v>191</v>
      </c>
      <c r="G75" s="34">
        <v>5.4354012521343198E-2</v>
      </c>
      <c r="H75" s="25"/>
    </row>
    <row r="76" spans="1:8" ht="14.4" x14ac:dyDescent="0.3">
      <c r="A76" s="13" t="s">
        <v>192</v>
      </c>
      <c r="B76" s="13" t="s">
        <v>151</v>
      </c>
      <c r="C76" s="17">
        <v>39832</v>
      </c>
      <c r="D76" s="16" t="str">
        <f>IF(C76&gt;=100000,"GRUPO 1",IF(AND(C76&gt;=30000,C76&lt;99999),"GRUPO 2",IF(AND(C76&gt;=15000,C76&lt;29999),"GRUPO 3",IF(C76&lt;14999,"GRUPO 4"))))</f>
        <v>GRUPO 2</v>
      </c>
      <c r="E76" s="17">
        <v>11518.75</v>
      </c>
      <c r="F76" s="17">
        <v>607</v>
      </c>
      <c r="G76" s="34">
        <v>5.2696690179055886E-2</v>
      </c>
      <c r="H76" s="25"/>
    </row>
    <row r="77" spans="1:8" ht="14.4" x14ac:dyDescent="0.3">
      <c r="A77" s="13" t="s">
        <v>189</v>
      </c>
      <c r="B77" s="13" t="s">
        <v>124</v>
      </c>
      <c r="C77" s="17">
        <v>124656</v>
      </c>
      <c r="D77" s="16" t="str">
        <f>IF(C77&gt;=100000,"GRUPO 1",IF(AND(C77&gt;=30000,C77&lt;99999),"GRUPO 2",IF(AND(C77&gt;=15000,C77&lt;29999),"GRUPO 3",IF(C77&lt;14999,"GRUPO 4"))))</f>
        <v>GRUPO 1</v>
      </c>
      <c r="E77" s="17">
        <v>36420.25</v>
      </c>
      <c r="F77" s="17">
        <v>1752</v>
      </c>
      <c r="G77" s="34">
        <v>4.8105106362531833E-2</v>
      </c>
      <c r="H77" s="25"/>
    </row>
    <row r="78" spans="1:8" ht="14.4" x14ac:dyDescent="0.3">
      <c r="A78" s="13" t="s">
        <v>190</v>
      </c>
      <c r="B78" s="13" t="s">
        <v>161</v>
      </c>
      <c r="C78" s="17">
        <v>21992</v>
      </c>
      <c r="D78" s="16" t="str">
        <f>IF(C78&gt;=100000,"GRUPO 1",IF(AND(C78&gt;=30000,C78&lt;99999),"GRUPO 2",IF(AND(C78&gt;=15000,C78&lt;29999),"GRUPO 3",IF(C78&lt;14999,"GRUPO 4"))))</f>
        <v>GRUPO 3</v>
      </c>
      <c r="E78" s="17">
        <v>6493</v>
      </c>
      <c r="F78" s="17">
        <v>222</v>
      </c>
      <c r="G78" s="34">
        <v>3.4190666872016016E-2</v>
      </c>
      <c r="H78" s="25"/>
    </row>
    <row r="79" spans="1:8" ht="14.4" x14ac:dyDescent="0.3">
      <c r="A79" s="13" t="s">
        <v>190</v>
      </c>
      <c r="B79" s="13" t="s">
        <v>158</v>
      </c>
      <c r="C79" s="17">
        <v>5466</v>
      </c>
      <c r="D79" s="16" t="str">
        <f>IF(C79&gt;=100000,"GRUPO 1",IF(AND(C79&gt;=30000,C79&lt;99999),"GRUPO 2",IF(AND(C79&gt;=15000,C79&lt;29999),"GRUPO 3",IF(C79&lt;14999,"GRUPO 4"))))</f>
        <v>GRUPO 4</v>
      </c>
      <c r="E79" s="17">
        <v>1704</v>
      </c>
      <c r="F79" s="17">
        <v>36</v>
      </c>
      <c r="G79" s="34">
        <v>2.1126760563380281E-2</v>
      </c>
      <c r="H79" s="25"/>
    </row>
    <row r="80" spans="1:8" ht="14.4" x14ac:dyDescent="0.3">
      <c r="A80" s="13" t="s">
        <v>190</v>
      </c>
      <c r="B80" s="13" t="s">
        <v>146</v>
      </c>
      <c r="C80" s="17">
        <v>13608</v>
      </c>
      <c r="D80" s="16" t="str">
        <f>IF(C80&gt;=100000,"GRUPO 1",IF(AND(C80&gt;=30000,C80&lt;99999),"GRUPO 2",IF(AND(C80&gt;=15000,C80&lt;29999),"GRUPO 3",IF(C80&lt;14999,"GRUPO 4"))))</f>
        <v>GRUPO 4</v>
      </c>
      <c r="E80" s="17">
        <v>3864.5</v>
      </c>
      <c r="F80" s="17">
        <v>14</v>
      </c>
      <c r="G80" s="34">
        <v>3.6227196273774099E-3</v>
      </c>
      <c r="H80" s="25"/>
    </row>
    <row r="81" spans="3:8" x14ac:dyDescent="0.3">
      <c r="C81" s="24"/>
      <c r="E81" s="24"/>
      <c r="F81" s="24"/>
      <c r="H81" s="25"/>
    </row>
  </sheetData>
  <sheetProtection autoFilter="0"/>
  <autoFilter ref="B2:G80" xr:uid="{00000000-0009-0000-0000-000003000000}"/>
  <sortState xmlns:xlrd2="http://schemas.microsoft.com/office/spreadsheetml/2017/richdata2" ref="A3:G80">
    <sortCondition descending="1" ref="G3:G80"/>
  </sortState>
  <mergeCells count="2">
    <mergeCell ref="K4:M5"/>
    <mergeCell ref="A1:G1"/>
  </mergeCells>
  <conditionalFormatting sqref="D3:D80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2 7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 2 0 2 5 - 0 3 - 3 1 T 1 3 : 2 6 : 2 5 . 1 6 5 5 1 1 - 0 3 : 0 0 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0E2630A0-3CE3-4176-B05B-03F64A0B170F}">
  <ds:schemaRefs/>
</ds:datastoreItem>
</file>

<file path=customXml/itemProps2.xml><?xml version="1.0" encoding="utf-8"?>
<ds:datastoreItem xmlns:ds="http://schemas.openxmlformats.org/officeDocument/2006/customXml" ds:itemID="{FB38358A-C3B9-45F7-A96B-F56CB1956431}">
  <ds:schemaRefs/>
</ds:datastoreItem>
</file>

<file path=customXml/itemProps3.xml><?xml version="1.0" encoding="utf-8"?>
<ds:datastoreItem xmlns:ds="http://schemas.openxmlformats.org/officeDocument/2006/customXml" ds:itemID="{873A4F52-CEA3-451A-809E-1F87FB45A9FB}">
  <ds:schemaRefs/>
</ds:datastoreItem>
</file>

<file path=customXml/itemProps4.xml><?xml version="1.0" encoding="utf-8"?>
<ds:datastoreItem xmlns:ds="http://schemas.openxmlformats.org/officeDocument/2006/customXml" ds:itemID="{2C0469FF-AC18-4290-BE93-9C7F02F9BAAC}">
  <ds:schemaRefs/>
</ds:datastoreItem>
</file>

<file path=customXml/itemProps5.xml><?xml version="1.0" encoding="utf-8"?>
<ds:datastoreItem xmlns:ds="http://schemas.openxmlformats.org/officeDocument/2006/customXml" ds:itemID="{9AC83002-2BF6-4F63-BB00-7BD8E781339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CV INFLUENZA - Procedencia</vt:lpstr>
      <vt:lpstr>CV INFLUENZA - Residencia</vt:lpstr>
      <vt:lpstr>RANKING POR PORTE</vt:lpstr>
      <vt:lpstr>RANKING 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Leoverlane da Cunha Miranda</cp:lastModifiedBy>
  <cp:lastPrinted>2023-06-22T13:38:01Z</cp:lastPrinted>
  <dcterms:created xsi:type="dcterms:W3CDTF">2023-05-02T14:06:18Z</dcterms:created>
  <dcterms:modified xsi:type="dcterms:W3CDTF">2025-04-16T12:17:25Z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