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EstaPasta_de_trabalho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leove\Desktop\PEI\Teletrabaho\Coberturas\Influenza 2025\"/>
    </mc:Choice>
  </mc:AlternateContent>
  <xr:revisionPtr revIDLastSave="0" documentId="8_{107CA403-4602-412D-983A-022F1A5582EC}" xr6:coauthVersionLast="47" xr6:coauthVersionMax="47" xr10:uidLastSave="{00000000-0000-0000-0000-000000000000}"/>
  <bookViews>
    <workbookView xWindow="-108" yWindow="-108" windowWidth="23256" windowHeight="12456" tabRatio="847" xr2:uid="{00000000-000D-0000-FFFF-FFFF00000000}"/>
  </bookViews>
  <sheets>
    <sheet name="CV INFLUENZA - Procedencia" sheetId="5" r:id="rId1"/>
    <sheet name="CV INFLUENZA - Residencia" sheetId="27" r:id="rId2"/>
    <sheet name="RANKING POR PORTE" sheetId="8" r:id="rId3"/>
    <sheet name="RANKING GERAL" sheetId="9" r:id="rId4"/>
    <sheet name="Grupo" sheetId="20" state="hidden" r:id="rId5"/>
  </sheets>
  <definedNames>
    <definedName name="_xlnm._FilterDatabase" localSheetId="0" hidden="1">'CV INFLUENZA - Procedencia'!$B$21:$N$100</definedName>
    <definedName name="_xlnm._FilterDatabase" localSheetId="1" hidden="1">'CV INFLUENZA - Residencia'!$B$21:$N$100</definedName>
    <definedName name="_xlnm._FilterDatabase" localSheetId="3" hidden="1">'RANKING GERAL'!$A$2:$H$2</definedName>
    <definedName name="_xlcn.WorksheetConnection_COBERTURAINFLUENZA2025modelo.xlsxTabela51" hidden="1">Tabela5</definedName>
    <definedName name="_xlcn.WorksheetConnection_Tabela41" hidden="1">Tabela4</definedName>
    <definedName name="Crianças_Procedencia">#REF!</definedName>
    <definedName name="Crianças_Residencia">#REF!</definedName>
    <definedName name="CriançasD2_Procedencia">#REF!</definedName>
    <definedName name="CriançasD2_Residencia">#REF!</definedName>
    <definedName name="Especial_Procedencia">#REF!</definedName>
    <definedName name="Especial_Residencia">#REF!</definedName>
    <definedName name="Gestante_Indigena_Procedencia">#REF!</definedName>
    <definedName name="Gestante_Indigena_Residencia">#REF!</definedName>
    <definedName name="Gestante_Procedencia">#REF!</definedName>
    <definedName name="Gestante_Residencia">#REF!</definedName>
    <definedName name="GRUPO_MACRO">Grupo!$B$1:$B$19</definedName>
    <definedName name="GRUPO_MICRO">Grupo!$A$1:$A$19</definedName>
    <definedName name="Idosos_Procedencia">#REF!</definedName>
    <definedName name="Idosos_Residencia">#REF!</definedName>
    <definedName name="Munic_Crianças_Procedencia">#REF!</definedName>
    <definedName name="Munic_Crianças_Residencia">#REF!</definedName>
    <definedName name="Munic_Especial_Procedencia">#REF!</definedName>
    <definedName name="Munic_Especial_Residencia">#REF!</definedName>
    <definedName name="Munic_Gestante_Indigena_Procedencia">#REF!</definedName>
    <definedName name="Munic_Gestante_Indigena_Residencia">#REF!</definedName>
    <definedName name="Munic_Gestante_Procedencia">#REF!</definedName>
    <definedName name="Munic_Gestante_Residencia">#REF!</definedName>
    <definedName name="Munic_Idosos_Procedencia">#REF!</definedName>
    <definedName name="Munic_Idosos_Residencia">#REF!</definedName>
  </definedNames>
  <calcPr calcId="191029"/>
  <extLst>
    <ext xmlns:x15="http://schemas.microsoft.com/office/spreadsheetml/2010/11/main" uri="{FCE2AD5D-F65C-4FA6-A056-5C36A1767C68}">
      <x15:dataModel>
        <x15:modelTables>
          <x15:modelTable id="Tabela4-31430ec0-7701-4d80-8256-f7a7cbacec24" name="Tabela4" connection="WorksheetConnection_Tabela4"/>
          <x15:modelTable id="Tabela5-9dd84f2f-ca78-4e13-b4f5-ff9f0d7100d5" name="Tabela5" connection="WorksheetConnection_COBERTURA INFLUENZA 2025 - modelo.xlsx!Tabela5"/>
        </x15:modelTables>
        <x15:modelRelationships>
          <x15:modelRelationship fromTable="Tabela4" fromColumn="COBERTURA TOTAL" toTable="Tabela5" toColumn="TOTAL DE DOSES APLICADAS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7" i="9" l="1"/>
  <c r="E69" i="9"/>
  <c r="E40" i="9"/>
  <c r="E19" i="9"/>
  <c r="E7" i="9"/>
  <c r="E13" i="9"/>
  <c r="E75" i="9" l="1"/>
  <c r="E49" i="9"/>
  <c r="E79" i="9"/>
  <c r="E78" i="9"/>
  <c r="E64" i="9"/>
  <c r="E66" i="9"/>
  <c r="E73" i="9"/>
  <c r="E55" i="9"/>
  <c r="E72" i="9"/>
  <c r="E80" i="9"/>
  <c r="E77" i="9"/>
  <c r="E76" i="9"/>
  <c r="E58" i="9"/>
  <c r="E63" i="9"/>
  <c r="E71" i="9"/>
  <c r="E56" i="9"/>
  <c r="E60" i="9"/>
  <c r="E62" i="9"/>
  <c r="E47" i="9"/>
  <c r="E74" i="9"/>
  <c r="E32" i="9"/>
  <c r="E59" i="9"/>
  <c r="E67" i="9"/>
  <c r="E53" i="9"/>
  <c r="E48" i="9"/>
  <c r="E33" i="9"/>
  <c r="E16" i="9"/>
  <c r="E54" i="9"/>
  <c r="E68" i="9"/>
  <c r="E65" i="9"/>
  <c r="E61" i="9"/>
  <c r="E42" i="9"/>
  <c r="E46" i="9"/>
  <c r="E50" i="9"/>
  <c r="E29" i="9"/>
  <c r="E34" i="9"/>
  <c r="E52" i="9"/>
  <c r="E36" i="9"/>
  <c r="E45" i="9"/>
  <c r="E70" i="9"/>
  <c r="E27" i="9"/>
  <c r="E51" i="9"/>
  <c r="E31" i="9"/>
  <c r="E15" i="9"/>
  <c r="E35" i="9"/>
  <c r="E25" i="9"/>
  <c r="E41" i="9"/>
  <c r="E44" i="9"/>
  <c r="E14" i="9"/>
  <c r="E9" i="9"/>
  <c r="E10" i="9"/>
  <c r="E39" i="9"/>
  <c r="E8" i="9"/>
  <c r="E6" i="9"/>
  <c r="E18" i="9"/>
  <c r="E37" i="9"/>
  <c r="E30" i="9"/>
  <c r="E23" i="9"/>
  <c r="E24" i="9"/>
  <c r="E38" i="9"/>
  <c r="E3" i="9"/>
  <c r="E11" i="9"/>
  <c r="E12" i="9"/>
  <c r="E17" i="9"/>
  <c r="E21" i="9"/>
  <c r="E26" i="9"/>
  <c r="E28" i="9"/>
  <c r="E22" i="9"/>
  <c r="E20" i="9"/>
  <c r="E43" i="9"/>
  <c r="E5" i="9"/>
  <c r="E4" i="9"/>
  <c r="N8" i="9" l="1"/>
  <c r="N7" i="9"/>
  <c r="N6" i="9"/>
  <c r="N9" i="9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Modelo de Dados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COBERTURA INFLUENZA 2025 - modelo.xlsx!Tabela5" type="102" refreshedVersion="5" minRefreshableVersion="5">
    <extLst>
      <ext xmlns:x15="http://schemas.microsoft.com/office/spreadsheetml/2010/11/main" uri="{DE250136-89BD-433C-8126-D09CA5730AF9}">
        <x15:connection id="Tabela5-9dd84f2f-ca78-4e13-b4f5-ff9f0d7100d5">
          <x15:rangePr sourceName="_xlcn.WorksheetConnection_COBERTURAINFLUENZA2025modelo.xlsxTabela51"/>
        </x15:connection>
      </ext>
    </extLst>
  </connection>
  <connection id="3" xr16:uid="{00000000-0015-0000-FFFF-FFFF02000000}" name="WorksheetConnection_Tabela4" type="102" refreshedVersion="5" minRefreshableVersion="5">
    <extLst>
      <ext xmlns:x15="http://schemas.microsoft.com/office/spreadsheetml/2010/11/main" uri="{DE250136-89BD-433C-8126-D09CA5730AF9}">
        <x15:connection id="Tabela4-31430ec0-7701-4d80-8256-f7a7cbacec24" autoDelete="1" usedByAddin="1">
          <x15:rangePr sourceName="_xlcn.WorksheetConnection_Tabela41"/>
        </x15:connection>
      </ext>
    </extLst>
  </connection>
</connections>
</file>

<file path=xl/sharedStrings.xml><?xml version="1.0" encoding="utf-8"?>
<sst xmlns="http://schemas.openxmlformats.org/spreadsheetml/2006/main" count="961" uniqueCount="305">
  <si>
    <t>GRUPO</t>
  </si>
  <si>
    <t>São Mateus</t>
  </si>
  <si>
    <t>Rio Bananal</t>
  </si>
  <si>
    <t>Comorbidades</t>
  </si>
  <si>
    <t>Linhares</t>
  </si>
  <si>
    <t>Ibiraçu</t>
  </si>
  <si>
    <t>Vitória</t>
  </si>
  <si>
    <t>Trabalhadores de Saúde</t>
  </si>
  <si>
    <t>Anchieta</t>
  </si>
  <si>
    <t>Vila Velha</t>
  </si>
  <si>
    <t>Cachoeiro de Itapemirim</t>
  </si>
  <si>
    <t>Jerônimo Monteiro</t>
  </si>
  <si>
    <t>Trabalhadores de Transporte</t>
  </si>
  <si>
    <t>Apiacá</t>
  </si>
  <si>
    <t>Guarapari</t>
  </si>
  <si>
    <t>Gestantes</t>
  </si>
  <si>
    <t>Alegre</t>
  </si>
  <si>
    <t>Itaguaçu</t>
  </si>
  <si>
    <t>Serra</t>
  </si>
  <si>
    <t>Vargem Alta</t>
  </si>
  <si>
    <t>João Neiva</t>
  </si>
  <si>
    <t>Sooretama</t>
  </si>
  <si>
    <t>Cariacica</t>
  </si>
  <si>
    <t>Domingos Martins</t>
  </si>
  <si>
    <t>Atílio Vivacqua</t>
  </si>
  <si>
    <t>Venda Nova do Imigrante</t>
  </si>
  <si>
    <t>Afonso Cláudio</t>
  </si>
  <si>
    <t>Colatina</t>
  </si>
  <si>
    <t>Marechal Floriano</t>
  </si>
  <si>
    <t>Presidente Kennedy</t>
  </si>
  <si>
    <t>Aracruz</t>
  </si>
  <si>
    <t>Viana</t>
  </si>
  <si>
    <t>Brejetuba</t>
  </si>
  <si>
    <t>Ibatiba</t>
  </si>
  <si>
    <t>Conceição do Castelo</t>
  </si>
  <si>
    <t>Iúna</t>
  </si>
  <si>
    <t>Bom Jesus do Norte</t>
  </si>
  <si>
    <t>Iconha</t>
  </si>
  <si>
    <t>Forças Armadas</t>
  </si>
  <si>
    <t>Trabalhadores Portuários</t>
  </si>
  <si>
    <t>Marataízes</t>
  </si>
  <si>
    <t>Dores do Rio Preto</t>
  </si>
  <si>
    <t>Santa Teresa</t>
  </si>
  <si>
    <t>Castelo</t>
  </si>
  <si>
    <t>Forças de Segurança e Salvamento</t>
  </si>
  <si>
    <t>Muqui</t>
  </si>
  <si>
    <t>Conceição da Barra</t>
  </si>
  <si>
    <t>Fundão</t>
  </si>
  <si>
    <t>Alto Rio Novo</t>
  </si>
  <si>
    <t>Funcionário do Sistema de Privação de Liberdade</t>
  </si>
  <si>
    <t>Piúma</t>
  </si>
  <si>
    <t>Nova Venécia</t>
  </si>
  <si>
    <t>Santa Leopoldina</t>
  </si>
  <si>
    <t>Vila Valério</t>
  </si>
  <si>
    <t>Jaguaré</t>
  </si>
  <si>
    <t>Santa Maria de Jetibá</t>
  </si>
  <si>
    <t>Mimoso do Sul</t>
  </si>
  <si>
    <t>Alfredo Chaves</t>
  </si>
  <si>
    <t>Itapemirim</t>
  </si>
  <si>
    <t>Pancas</t>
  </si>
  <si>
    <t>Boa Esperança</t>
  </si>
  <si>
    <t>Rio Novo do Sul</t>
  </si>
  <si>
    <t>Irupi</t>
  </si>
  <si>
    <t>Águia Branca</t>
  </si>
  <si>
    <t>São Roque do Canaã</t>
  </si>
  <si>
    <t>São Gabriel da Palha</t>
  </si>
  <si>
    <t>Ibitirama</t>
  </si>
  <si>
    <t>São José do Calçado</t>
  </si>
  <si>
    <t>Baixo Guandu</t>
  </si>
  <si>
    <t>Divino de São Lourenço</t>
  </si>
  <si>
    <t>Muniz Freire</t>
  </si>
  <si>
    <t>Pinheiros</t>
  </si>
  <si>
    <t>Barra de São Francisco</t>
  </si>
  <si>
    <t>Pedro Canário</t>
  </si>
  <si>
    <t>Guaçuí</t>
  </si>
  <si>
    <t>Marilândia</t>
  </si>
  <si>
    <t>Governador Lindenberg</t>
  </si>
  <si>
    <t>Itarana</t>
  </si>
  <si>
    <t>São Domingos do Norte</t>
  </si>
  <si>
    <t>Ecoporanga</t>
  </si>
  <si>
    <t>Laranja da Terra</t>
  </si>
  <si>
    <t>Montanha</t>
  </si>
  <si>
    <t>Ponto Belo</t>
  </si>
  <si>
    <t>Mantenópolis</t>
  </si>
  <si>
    <t>Vila Pavão</t>
  </si>
  <si>
    <t>Água Doce do Norte</t>
  </si>
  <si>
    <t>Mucurici</t>
  </si>
  <si>
    <t>CRIANÇAS DE 6 MESES A &lt; 6 ANOS</t>
  </si>
  <si>
    <t>IDOSOS DE 60 ANOS OU MAIS</t>
  </si>
  <si>
    <t>GESTANTES DE 9 A 59 ANOS</t>
  </si>
  <si>
    <t>MUNICÍPIO</t>
  </si>
  <si>
    <t>DOSES APLICADAS</t>
  </si>
  <si>
    <t>COBERTURA VACINAL</t>
  </si>
  <si>
    <t>POPULAÇÃO</t>
  </si>
  <si>
    <t>COBERTURA TOTAL</t>
  </si>
  <si>
    <t>GRUPO 1</t>
  </si>
  <si>
    <t>GRUPO 2</t>
  </si>
  <si>
    <t>GRUPO 3</t>
  </si>
  <si>
    <t>GRUPO 4</t>
  </si>
  <si>
    <t>POPULAÇÃO TOTAL DO MUNICÍPIO: &gt;= 100.000</t>
  </si>
  <si>
    <t>POPULAÇÃO TOTAL DO MUNICÍPIO: &gt;= 30.000 e &lt; 99.999</t>
  </si>
  <si>
    <t>POPULAÇÃO TOTAL DO MUNICÍPIO: &gt;= 15.000 e &lt; 29.999</t>
  </si>
  <si>
    <t>POPULAÇÃO TOTAL DO MUNICÍPIO: &lt; 14.999</t>
  </si>
  <si>
    <t>% CV INFLUENZA</t>
  </si>
  <si>
    <t>VITORIA</t>
  </si>
  <si>
    <t>AFONSO CLAUDIO</t>
  </si>
  <si>
    <t>RIO BANANAL</t>
  </si>
  <si>
    <t>ALFREDO CHAVES</t>
  </si>
  <si>
    <t>CACHOEIRO DE ITAPEMIRIM</t>
  </si>
  <si>
    <t>DOMINGOS MARTINS</t>
  </si>
  <si>
    <t>MUQUI</t>
  </si>
  <si>
    <t>ITAGUACU</t>
  </si>
  <si>
    <t>ARACRUZ</t>
  </si>
  <si>
    <t>CASTELO</t>
  </si>
  <si>
    <t>MUNIZ FREIRE</t>
  </si>
  <si>
    <t>DIVINO DE SAO LOURENCO</t>
  </si>
  <si>
    <t>LINHARES</t>
  </si>
  <si>
    <t>ANCHIETA</t>
  </si>
  <si>
    <t>VARGEM ALTA</t>
  </si>
  <si>
    <t>ITARANA</t>
  </si>
  <si>
    <t>CARIACICA</t>
  </si>
  <si>
    <t>ALEGRE</t>
  </si>
  <si>
    <t>JOAO NEIVA</t>
  </si>
  <si>
    <t>LARANJA DA TERRA</t>
  </si>
  <si>
    <t>SAO MATEUS</t>
  </si>
  <si>
    <t>MARATAIZES</t>
  </si>
  <si>
    <t>VENDA NOVA DO IMIGRANTE</t>
  </si>
  <si>
    <t>MARILANDIA</t>
  </si>
  <si>
    <t>SERRA</t>
  </si>
  <si>
    <t>CONCEICAO DA BARRA</t>
  </si>
  <si>
    <t>SANTA TERESA</t>
  </si>
  <si>
    <t>CONCEICAO DO CASTELO</t>
  </si>
  <si>
    <t>GUARAPARI</t>
  </si>
  <si>
    <t>JAGUARE</t>
  </si>
  <si>
    <t>MARECHAL FLORIANO</t>
  </si>
  <si>
    <t>PONTO BELO</t>
  </si>
  <si>
    <t>VILA VELHA</t>
  </si>
  <si>
    <t>SAO GABRIEL DA PALHA</t>
  </si>
  <si>
    <t>PANCAS</t>
  </si>
  <si>
    <t>VILA VALERIO</t>
  </si>
  <si>
    <t>COLATINA</t>
  </si>
  <si>
    <t>SOORETAMA</t>
  </si>
  <si>
    <t>MIMOSO DO SUL</t>
  </si>
  <si>
    <t>GOVERNADOR LINDENBERG</t>
  </si>
  <si>
    <t>BAIXO GUANDU</t>
  </si>
  <si>
    <t>IBATIBA</t>
  </si>
  <si>
    <t>AGUIA BRANCA</t>
  </si>
  <si>
    <t>GUACUI</t>
  </si>
  <si>
    <t>IUNA</t>
  </si>
  <si>
    <t>IBIRACU</t>
  </si>
  <si>
    <t>NOVA VENECIA</t>
  </si>
  <si>
    <t>FUNDAO</t>
  </si>
  <si>
    <t>RIO NOVO DO SUL</t>
  </si>
  <si>
    <t>SANTA MARIA DE JETIBA</t>
  </si>
  <si>
    <t>BOA ESPERANCA</t>
  </si>
  <si>
    <t>BREJETUBA</t>
  </si>
  <si>
    <t>VIANA</t>
  </si>
  <si>
    <t>MONTANHA</t>
  </si>
  <si>
    <t>SANTA LEOPOLDINA</t>
  </si>
  <si>
    <t>ITAPEMIRIM</t>
  </si>
  <si>
    <t>PIUMA</t>
  </si>
  <si>
    <t>ICONHA</t>
  </si>
  <si>
    <t>BARRA DE SAO FRANCISCO</t>
  </si>
  <si>
    <t>MANTENOPOLIS</t>
  </si>
  <si>
    <t>ALTO RIO NOVO</t>
  </si>
  <si>
    <t>PINHEIROS</t>
  </si>
  <si>
    <t>MUCURICI</t>
  </si>
  <si>
    <t>PEDRO CANARIO</t>
  </si>
  <si>
    <t>PRESIDENTE KENNEDY</t>
  </si>
  <si>
    <t>ECOPORANGA</t>
  </si>
  <si>
    <t>SAO ROQUE DO CANAA</t>
  </si>
  <si>
    <t>IRUPI</t>
  </si>
  <si>
    <t>DORES DO RIO PRETO</t>
  </si>
  <si>
    <t>VILA PAVAO</t>
  </si>
  <si>
    <t>JERONIMO MONTEIRO</t>
  </si>
  <si>
    <t>BOM JESUS DO NORTE</t>
  </si>
  <si>
    <t>SAO DOMINGOS DO NORTE</t>
  </si>
  <si>
    <t>APIACA</t>
  </si>
  <si>
    <t>ATILIO VIVACQUA</t>
  </si>
  <si>
    <t>AGUA DOCE DO NORTE</t>
  </si>
  <si>
    <t>SAO JOSE DO CALCADO</t>
  </si>
  <si>
    <t>IBITIRAMA</t>
  </si>
  <si>
    <t>POPULAÇÃO TOTAL</t>
  </si>
  <si>
    <t>% COBERTURA VACINAL INFLUENZA</t>
  </si>
  <si>
    <t>LEGENDA</t>
  </si>
  <si>
    <t>&gt;= 100.000</t>
  </si>
  <si>
    <t>&gt;= 30.000 e &lt; 99.999</t>
  </si>
  <si>
    <t>&gt;= 15.000 e &lt; 29.999</t>
  </si>
  <si>
    <t>&lt; 14.999</t>
  </si>
  <si>
    <t>META</t>
  </si>
  <si>
    <t>GRUPO MACRO</t>
  </si>
  <si>
    <t>GRUPO NÃO CONTABILIZADO PARA A COBERTURA</t>
  </si>
  <si>
    <t>População Privada de Liberdade</t>
  </si>
  <si>
    <t>Adolescentes em medidas socioeducativas de 12 à 21 anos</t>
  </si>
  <si>
    <t>TOTAL</t>
  </si>
  <si>
    <t>GRUPO MICRO</t>
  </si>
  <si>
    <t>TOTAL DE DOSES APLICADAS</t>
  </si>
  <si>
    <t>TOTAL DE DOSES</t>
  </si>
  <si>
    <t>Pessoas com deficiência</t>
  </si>
  <si>
    <t>Pessoas em situação de Rua</t>
  </si>
  <si>
    <t>Povos e Comunidades Tradicionais</t>
  </si>
  <si>
    <t>Povos Indígenas</t>
  </si>
  <si>
    <t>Trabalhadores da Educação</t>
  </si>
  <si>
    <t>Puérpera</t>
  </si>
  <si>
    <t>Faixa Etária</t>
  </si>
  <si>
    <t>REGIONAL</t>
  </si>
  <si>
    <t>POPULAÇÃO ROTINA</t>
  </si>
  <si>
    <t>Metropolitana</t>
  </si>
  <si>
    <t>Norte</t>
  </si>
  <si>
    <t>Central</t>
  </si>
  <si>
    <t>Sul</t>
  </si>
  <si>
    <t>Espírito Santo</t>
  </si>
  <si>
    <t xml:space="preserve">Fontes: </t>
  </si>
  <si>
    <t>Crianças 6m a &lt; 2 anos: Total de nascidos vivos disponibilizado no banco de dados do SINASC, de 2023.</t>
  </si>
  <si>
    <t>Gestante: 9/12 (avos) do total de nascidos vivos disponibilizado no banco de dados do SINASC, de 2023.</t>
  </si>
  <si>
    <t>Crianças 2 a &lt; 6 anos: Estimativas Populacionais do Ministério da Saúde - CGIAE.</t>
  </si>
  <si>
    <t>Idosos 60 anos e mais: Estimativas Populacionais do Ministério da Saúde - CGIAE.</t>
  </si>
  <si>
    <t>Doses aplicadas por procedência da Vacinação</t>
  </si>
  <si>
    <t>Doses aplicadas por residência do Cidadão declarada no cadastro do Vacina e Confia</t>
  </si>
  <si>
    <t>RANKING POR PROCEDÊNCIA DA VACINAÇÃO</t>
  </si>
  <si>
    <t xml:space="preserve"> </t>
  </si>
  <si>
    <t>RANKING POR MUNICÍPIO DE OCORRÊNCIA DA VACINAÇÃO</t>
  </si>
  <si>
    <t xml:space="preserve">RANKING 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</si>
  <si>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</si>
  <si>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</si>
  <si>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</si>
  <si>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</si>
  <si>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</si>
  <si>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</si>
  <si>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</si>
  <si>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</si>
  <si>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</si>
  <si>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</si>
  <si>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</si>
  <si>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</si>
  <si>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</si>
  <si>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</si>
  <si>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</si>
  <si>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</si>
  <si>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</si>
  <si>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</si>
  <si>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</si>
  <si>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</si>
  <si>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</si>
  <si>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</si>
  <si>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</si>
  <si>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</si>
  <si>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25º</t>
  </si>
  <si>
    <t>26º</t>
  </si>
  <si>
    <t>27º</t>
  </si>
  <si>
    <t>28º</t>
  </si>
  <si>
    <t>29º</t>
  </si>
  <si>
    <t>30º</t>
  </si>
  <si>
    <t>31º</t>
  </si>
  <si>
    <t>32º</t>
  </si>
  <si>
    <t>33º</t>
  </si>
  <si>
    <t>34º</t>
  </si>
  <si>
    <t>35º</t>
  </si>
  <si>
    <t>36º</t>
  </si>
  <si>
    <t>37º</t>
  </si>
  <si>
    <t>38º</t>
  </si>
  <si>
    <t>39º</t>
  </si>
  <si>
    <t>40º</t>
  </si>
  <si>
    <t>41º</t>
  </si>
  <si>
    <t>42º</t>
  </si>
  <si>
    <t>43º</t>
  </si>
  <si>
    <t>44º</t>
  </si>
  <si>
    <t>45º</t>
  </si>
  <si>
    <t>46º</t>
  </si>
  <si>
    <t>47º</t>
  </si>
  <si>
    <t>48º</t>
  </si>
  <si>
    <t>49º</t>
  </si>
  <si>
    <t>50º</t>
  </si>
  <si>
    <t>51º</t>
  </si>
  <si>
    <t>52º</t>
  </si>
  <si>
    <t>53º</t>
  </si>
  <si>
    <t>54º</t>
  </si>
  <si>
    <t>55º</t>
  </si>
  <si>
    <t>56º</t>
  </si>
  <si>
    <t>57º</t>
  </si>
  <si>
    <t>58º</t>
  </si>
  <si>
    <t>59º</t>
  </si>
  <si>
    <t>60º</t>
  </si>
  <si>
    <t>61º</t>
  </si>
  <si>
    <t>62º</t>
  </si>
  <si>
    <t>63º</t>
  </si>
  <si>
    <t>64º</t>
  </si>
  <si>
    <t>65º</t>
  </si>
  <si>
    <t>66º</t>
  </si>
  <si>
    <t>67º</t>
  </si>
  <si>
    <t>68º</t>
  </si>
  <si>
    <t>69º</t>
  </si>
  <si>
    <t>70º</t>
  </si>
  <si>
    <t>71º</t>
  </si>
  <si>
    <t>72º</t>
  </si>
  <si>
    <t>73º</t>
  </si>
  <si>
    <t>74º</t>
  </si>
  <si>
    <t>75º</t>
  </si>
  <si>
    <t>76º</t>
  </si>
  <si>
    <t>77º</t>
  </si>
  <si>
    <t>78º</t>
  </si>
  <si>
    <t>Vacinas: INFLUENZA TETRAVALENTE - FLUV4; INFLUENZA TRIVALENTE - FLU3V; INF4-alta dosagem.</t>
  </si>
  <si>
    <t>OUTRAS DOSES</t>
  </si>
  <si>
    <t>DOSES CV</t>
  </si>
  <si>
    <t>Dados Parciais: extraídos em 25/06/2025 no Sistema Vacina e Confia em https://vacinaeconfia.saude.es.gov.br/imunizacoes/relatorio_vacinados/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</si>
</sst>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00000A"/>
      <name val="Calibri"/>
      <family val="2"/>
      <scheme val="minor"/>
    </font>
    <font>
      <b/>
      <sz val="16"/>
      <name val="Arial"/>
      <family val="2"/>
    </font>
    <font>
      <b/>
      <sz val="8"/>
      <color theme="0" tint="-0.1499984740745262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theme="4" tint="0.7999816888943144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theme="4" tint="0.79998168889431442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theme="4" tint="0.79998168889431442"/>
      </patternFill>
    </fill>
    <fill>
      <patternFill patternType="solid">
        <fgColor theme="6" tint="0.79998168889431442"/>
        <bgColor theme="4" tint="0.79998168889431442"/>
      </patternFill>
    </fill>
    <fill>
      <patternFill patternType="solid">
        <fgColor theme="6" tint="0.39997558519241921"/>
        <bgColor theme="4" tint="0.79998168889431442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7" tint="0.59999389629810485"/>
        <bgColor theme="4" tint="0.79998168889431442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59999389629810485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ED0F7"/>
        <bgColor theme="4" tint="0.79998168889431442"/>
      </patternFill>
    </fill>
    <fill>
      <patternFill patternType="solid">
        <fgColor rgb="FFFED0F7"/>
        <bgColor indexed="64"/>
      </patternFill>
    </fill>
    <fill>
      <patternFill patternType="solid">
        <fgColor rgb="FFDCFED0"/>
        <bgColor theme="4" tint="0.79998168889431442"/>
      </patternFill>
    </fill>
    <fill>
      <patternFill patternType="solid">
        <fgColor rgb="FFDCFED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CC2BA"/>
        <bgColor theme="4" tint="0.79998168889431442"/>
      </patternFill>
    </fill>
    <fill>
      <patternFill patternType="solid">
        <fgColor rgb="FFFCC2BA"/>
        <bgColor indexed="64"/>
      </patternFill>
    </fill>
    <fill>
      <patternFill patternType="solid">
        <fgColor theme="3" tint="0.59999389629810485"/>
        <bgColor theme="4" tint="0.79998168889431442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6" fillId="0" borderId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9" fontId="0" fillId="0" borderId="0" xfId="1" applyFont="1"/>
    <xf numFmtId="1" fontId="0" fillId="0" borderId="0" xfId="0" applyNumberFormat="1"/>
    <xf numFmtId="0" fontId="4" fillId="0" borderId="0" xfId="3" applyAlignment="1">
      <alignment horizontal="center"/>
    </xf>
    <xf numFmtId="0" fontId="4" fillId="0" borderId="0" xfId="3"/>
    <xf numFmtId="0" fontId="7" fillId="6" borderId="1" xfId="3" applyFont="1" applyFill="1" applyBorder="1" applyAlignment="1">
      <alignment horizontal="center"/>
    </xf>
    <xf numFmtId="0" fontId="1" fillId="0" borderId="1" xfId="4" applyBorder="1" applyAlignment="1">
      <alignment horizontal="center" vertical="center"/>
    </xf>
    <xf numFmtId="0" fontId="7" fillId="15" borderId="1" xfId="3" applyFont="1" applyFill="1" applyBorder="1" applyAlignment="1">
      <alignment horizontal="center" vertical="center" wrapText="1"/>
    </xf>
    <xf numFmtId="0" fontId="4" fillId="0" borderId="0" xfId="3" applyAlignment="1">
      <alignment horizontal="center" vertical="center"/>
    </xf>
    <xf numFmtId="0" fontId="4" fillId="0" borderId="1" xfId="3" applyBorder="1" applyAlignment="1">
      <alignment horizontal="center" vertical="center"/>
    </xf>
    <xf numFmtId="0" fontId="4" fillId="17" borderId="1" xfId="3" applyFill="1" applyBorder="1" applyAlignment="1">
      <alignment horizontal="center" vertical="center"/>
    </xf>
    <xf numFmtId="0" fontId="4" fillId="0" borderId="1" xfId="3" applyBorder="1" applyAlignment="1">
      <alignment horizontal="left" vertical="center"/>
    </xf>
    <xf numFmtId="0" fontId="4" fillId="18" borderId="1" xfId="3" applyFill="1" applyBorder="1" applyAlignment="1">
      <alignment horizontal="center" vertical="center"/>
    </xf>
    <xf numFmtId="0" fontId="6" fillId="0" borderId="1" xfId="3" applyFont="1" applyBorder="1" applyAlignment="1">
      <alignment horizontal="left" vertical="center"/>
    </xf>
    <xf numFmtId="0" fontId="4" fillId="19" borderId="1" xfId="3" applyFill="1" applyBorder="1" applyAlignment="1">
      <alignment horizontal="center" vertical="center"/>
    </xf>
    <xf numFmtId="0" fontId="4" fillId="20" borderId="1" xfId="3" applyFill="1" applyBorder="1" applyAlignment="1">
      <alignment horizontal="center" vertical="center"/>
    </xf>
    <xf numFmtId="1" fontId="4" fillId="0" borderId="0" xfId="3" applyNumberFormat="1" applyAlignment="1">
      <alignment horizontal="center" vertical="center"/>
    </xf>
    <xf numFmtId="9" fontId="4" fillId="0" borderId="0" xfId="1" applyFont="1" applyAlignment="1">
      <alignment horizontal="center" vertical="center"/>
    </xf>
    <xf numFmtId="0" fontId="7" fillId="6" borderId="8" xfId="3" applyFont="1" applyFill="1" applyBorder="1" applyAlignment="1">
      <alignment horizontal="center"/>
    </xf>
    <xf numFmtId="0" fontId="9" fillId="0" borderId="0" xfId="4" applyFont="1" applyAlignment="1">
      <alignment horizontal="center" vertical="center"/>
    </xf>
    <xf numFmtId="9" fontId="9" fillId="0" borderId="0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18" borderId="0" xfId="0" applyFill="1" applyAlignment="1">
      <alignment vertical="center"/>
    </xf>
    <xf numFmtId="0" fontId="10" fillId="21" borderId="1" xfId="0" applyFont="1" applyFill="1" applyBorder="1" applyAlignment="1">
      <alignment horizontal="center" vertical="center"/>
    </xf>
    <xf numFmtId="10" fontId="3" fillId="14" borderId="1" xfId="1" applyNumberFormat="1" applyFont="1" applyFill="1" applyBorder="1" applyAlignment="1">
      <alignment horizontal="center" vertical="center"/>
    </xf>
    <xf numFmtId="10" fontId="2" fillId="10" borderId="1" xfId="1" applyNumberFormat="1" applyFont="1" applyFill="1" applyBorder="1" applyAlignment="1">
      <alignment horizontal="center" vertical="center"/>
    </xf>
    <xf numFmtId="10" fontId="3" fillId="10" borderId="1" xfId="1" applyNumberFormat="1" applyFont="1" applyFill="1" applyBorder="1" applyAlignment="1">
      <alignment horizontal="center" vertical="center"/>
    </xf>
    <xf numFmtId="10" fontId="2" fillId="8" borderId="1" xfId="1" applyNumberFormat="1" applyFont="1" applyFill="1" applyBorder="1" applyAlignment="1">
      <alignment horizontal="center" vertical="center"/>
    </xf>
    <xf numFmtId="10" fontId="3" fillId="8" borderId="1" xfId="1" applyNumberFormat="1" applyFont="1" applyFill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11" fillId="4" borderId="0" xfId="0" applyFont="1" applyFill="1"/>
    <xf numFmtId="10" fontId="3" fillId="14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2" borderId="1" xfId="0" applyFont="1" applyFill="1" applyBorder="1" applyAlignment="1">
      <alignment horizontal="center" vertical="center" wrapText="1"/>
    </xf>
    <xf numFmtId="0" fontId="3" fillId="23" borderId="1" xfId="0" applyFont="1" applyFill="1" applyBorder="1" applyAlignment="1">
      <alignment horizontal="center" vertical="center" wrapText="1"/>
    </xf>
    <xf numFmtId="0" fontId="3" fillId="24" borderId="1" xfId="0" applyFont="1" applyFill="1" applyBorder="1" applyAlignment="1">
      <alignment horizontal="center" vertical="center" wrapText="1"/>
    </xf>
    <xf numFmtId="10" fontId="2" fillId="25" borderId="1" xfId="1" applyNumberFormat="1" applyFont="1" applyFill="1" applyBorder="1" applyAlignment="1">
      <alignment horizontal="center" vertical="center"/>
    </xf>
    <xf numFmtId="10" fontId="3" fillId="25" borderId="1" xfId="1" applyNumberFormat="1" applyFont="1" applyFill="1" applyBorder="1" applyAlignment="1">
      <alignment horizontal="center" vertical="center"/>
    </xf>
    <xf numFmtId="0" fontId="3" fillId="26" borderId="1" xfId="0" applyFont="1" applyFill="1" applyBorder="1" applyAlignment="1">
      <alignment horizontal="center" vertical="center"/>
    </xf>
    <xf numFmtId="0" fontId="3" fillId="28" borderId="1" xfId="0" applyFont="1" applyFill="1" applyBorder="1" applyAlignment="1">
      <alignment horizontal="center" vertical="center"/>
    </xf>
    <xf numFmtId="0" fontId="3" fillId="30" borderId="1" xfId="0" applyFont="1" applyFill="1" applyBorder="1" applyAlignment="1">
      <alignment horizontal="center" vertical="center"/>
    </xf>
    <xf numFmtId="0" fontId="3" fillId="31" borderId="1" xfId="0" applyFont="1" applyFill="1" applyBorder="1" applyAlignment="1">
      <alignment horizontal="center" vertical="center"/>
    </xf>
    <xf numFmtId="0" fontId="3" fillId="33" borderId="1" xfId="0" applyFont="1" applyFill="1" applyBorder="1" applyAlignment="1">
      <alignment horizontal="center" vertical="center"/>
    </xf>
    <xf numFmtId="0" fontId="3" fillId="0" borderId="4" xfId="0" applyFont="1" applyBorder="1"/>
    <xf numFmtId="0" fontId="2" fillId="0" borderId="3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0" xfId="0" applyFont="1"/>
    <xf numFmtId="0" fontId="2" fillId="0" borderId="15" xfId="0" applyFont="1" applyBorder="1"/>
    <xf numFmtId="0" fontId="12" fillId="5" borderId="14" xfId="0" applyFont="1" applyFill="1" applyBorder="1"/>
    <xf numFmtId="0" fontId="12" fillId="5" borderId="0" xfId="0" applyFont="1" applyFill="1" applyAlignment="1">
      <alignment wrapText="1"/>
    </xf>
    <xf numFmtId="164" fontId="13" fillId="5" borderId="0" xfId="2" applyNumberFormat="1" applyFont="1" applyFill="1" applyBorder="1" applyAlignment="1">
      <alignment wrapText="1"/>
    </xf>
    <xf numFmtId="0" fontId="2" fillId="5" borderId="0" xfId="0" applyFont="1" applyFill="1"/>
    <xf numFmtId="0" fontId="14" fillId="4" borderId="14" xfId="0" applyFont="1" applyFill="1" applyBorder="1" applyAlignment="1">
      <alignment vertical="center"/>
    </xf>
    <xf numFmtId="0" fontId="14" fillId="4" borderId="0" xfId="0" applyFont="1" applyFill="1" applyAlignment="1">
      <alignment vertical="center"/>
    </xf>
    <xf numFmtId="0" fontId="2" fillId="4" borderId="0" xfId="0" applyFont="1" applyFill="1" applyAlignment="1">
      <alignment wrapText="1"/>
    </xf>
    <xf numFmtId="0" fontId="14" fillId="4" borderId="6" xfId="0" applyFont="1" applyFill="1" applyBorder="1" applyAlignment="1">
      <alignment vertical="center"/>
    </xf>
    <xf numFmtId="0" fontId="14" fillId="4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wrapText="1"/>
    </xf>
    <xf numFmtId="0" fontId="2" fillId="5" borderId="2" xfId="0" applyFont="1" applyFill="1" applyBorder="1"/>
    <xf numFmtId="0" fontId="2" fillId="0" borderId="7" xfId="0" applyFont="1" applyBorder="1"/>
    <xf numFmtId="0" fontId="16" fillId="0" borderId="0" xfId="4" applyFont="1" applyAlignment="1">
      <alignment horizontal="center" vertical="center"/>
    </xf>
    <xf numFmtId="9" fontId="16" fillId="0" borderId="0" xfId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3" fillId="34" borderId="1" xfId="0" applyNumberFormat="1" applyFont="1" applyFill="1" applyBorder="1" applyAlignment="1">
      <alignment horizontal="center" vertical="center"/>
    </xf>
    <xf numFmtId="3" fontId="3" fillId="32" borderId="1" xfId="0" applyNumberFormat="1" applyFont="1" applyFill="1" applyBorder="1" applyAlignment="1">
      <alignment horizontal="center" vertical="center"/>
    </xf>
    <xf numFmtId="3" fontId="3" fillId="27" borderId="1" xfId="0" applyNumberFormat="1" applyFont="1" applyFill="1" applyBorder="1" applyAlignment="1">
      <alignment horizontal="center" vertical="center"/>
    </xf>
    <xf numFmtId="3" fontId="3" fillId="29" borderId="1" xfId="0" applyNumberFormat="1" applyFont="1" applyFill="1" applyBorder="1" applyAlignment="1">
      <alignment horizontal="center" vertical="center"/>
    </xf>
    <xf numFmtId="3" fontId="3" fillId="30" borderId="1" xfId="0" applyNumberFormat="1" applyFont="1" applyFill="1" applyBorder="1" applyAlignment="1">
      <alignment horizontal="center" vertical="center"/>
    </xf>
    <xf numFmtId="3" fontId="3" fillId="30" borderId="1" xfId="0" applyNumberFormat="1" applyFont="1" applyFill="1" applyBorder="1" applyAlignment="1">
      <alignment horizontal="center"/>
    </xf>
    <xf numFmtId="3" fontId="4" fillId="0" borderId="1" xfId="3" applyNumberFormat="1" applyBorder="1" applyAlignment="1">
      <alignment horizontal="center" vertical="center"/>
    </xf>
    <xf numFmtId="0" fontId="3" fillId="18" borderId="8" xfId="0" applyFont="1" applyFill="1" applyBorder="1" applyAlignment="1">
      <alignment horizontal="center" vertical="center"/>
    </xf>
    <xf numFmtId="0" fontId="3" fillId="18" borderId="9" xfId="0" applyFont="1" applyFill="1" applyBorder="1" applyAlignment="1">
      <alignment horizontal="center" vertical="center"/>
    </xf>
    <xf numFmtId="0" fontId="3" fillId="18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 wrapText="1"/>
    </xf>
    <xf numFmtId="0" fontId="3" fillId="23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6" fillId="16" borderId="6" xfId="3" applyFont="1" applyFill="1" applyBorder="1" applyAlignment="1">
      <alignment horizontal="center"/>
    </xf>
    <xf numFmtId="0" fontId="4" fillId="16" borderId="7" xfId="3" applyFill="1" applyBorder="1" applyAlignment="1">
      <alignment horizontal="center"/>
    </xf>
    <xf numFmtId="0" fontId="4" fillId="16" borderId="6" xfId="3" applyFill="1" applyBorder="1" applyAlignment="1">
      <alignment horizontal="center"/>
    </xf>
    <xf numFmtId="0" fontId="15" fillId="6" borderId="0" xfId="3" applyFont="1" applyFill="1" applyAlignment="1">
      <alignment horizontal="center" vertical="center"/>
    </xf>
    <xf numFmtId="0" fontId="5" fillId="15" borderId="4" xfId="3" applyFont="1" applyFill="1" applyBorder="1" applyAlignment="1">
      <alignment horizontal="center"/>
    </xf>
    <xf numFmtId="0" fontId="5" fillId="15" borderId="5" xfId="3" applyFont="1" applyFill="1" applyBorder="1" applyAlignment="1">
      <alignment horizontal="center"/>
    </xf>
    <xf numFmtId="0" fontId="7" fillId="15" borderId="1" xfId="3" applyFont="1" applyFill="1" applyBorder="1" applyAlignment="1">
      <alignment horizontal="center" vertical="center"/>
    </xf>
    <xf numFmtId="0" fontId="7" fillId="27" borderId="0" xfId="3" applyFont="1" applyFill="1" applyAlignment="1">
      <alignment horizontal="center" vertical="center"/>
    </xf>
  </cellXfs>
  <cellStyles count="8">
    <cellStyle name="Hyperlink" xfId="6" xr:uid="{00000000-0005-0000-0000-000000000000}"/>
    <cellStyle name="Normal" xfId="0" builtinId="0"/>
    <cellStyle name="Normal 2" xfId="3" xr:uid="{00000000-0005-0000-0000-000002000000}"/>
    <cellStyle name="Normal 2 2" xfId="4" xr:uid="{00000000-0005-0000-0000-000003000000}"/>
    <cellStyle name="Normal 3" xfId="5" xr:uid="{00000000-0005-0000-0000-000004000000}"/>
    <cellStyle name="Porcentagem" xfId="1" builtinId="5"/>
    <cellStyle name="Vírgula 2" xfId="7" xr:uid="{00000000-0005-0000-0000-000006000000}"/>
    <cellStyle name="Vírgula 4" xfId="2" xr:uid="{00000000-0005-0000-0000-000007000000}"/>
  </cellStyles>
  <dxfs count="4">
    <dxf>
      <fill>
        <patternFill patternType="solid">
          <fgColor rgb="FFFF9933"/>
          <bgColor rgb="FFFF9933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66FF66"/>
          <bgColor rgb="FF66FF66"/>
        </patternFill>
      </fill>
    </dxf>
    <dxf>
      <fill>
        <patternFill>
          <fgColor rgb="FF66FFFF"/>
          <bgColor rgb="FF66FFFF"/>
        </patternFill>
      </fill>
    </dxf>
  </dxfs>
  <tableStyles count="0" defaultTableStyle="TableStyleMedium9" defaultPivotStyle="PivotStyleLight16"/>
  <colors>
    <mruColors>
      <color rgb="FF66FF66"/>
      <color rgb="FFFF66FF"/>
      <color rgb="FFFED0F7"/>
      <color rgb="FFFCC2BA"/>
      <color rgb="FFFFFFCC"/>
      <color rgb="FFDCFED0"/>
      <color rgb="FFFF8596"/>
      <color rgb="FFFAC294"/>
      <color rgb="FFFCF6F6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powerPivotData" Target="model/item.data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COBERTURA VACINAL DA ESTRATÉGIA INFLUENZA - ROTINA</a:t>
            </a:r>
          </a:p>
          <a:p>
            <a:pPr>
              <a:defRPr/>
            </a:pPr>
            <a:r>
              <a:rPr lang="en-US" sz="2000"/>
              <a:t>ESPÍRITO SANTO</a:t>
            </a:r>
          </a:p>
          <a:p>
            <a:pPr>
              <a:defRPr/>
            </a:pPr>
            <a:r>
              <a:rPr lang="en-US"/>
              <a:t>DADOS</a:t>
            </a:r>
            <a:r>
              <a:rPr lang="en-US" baseline="0"/>
              <a:t> REFERENTES ÀS DOSES APLICADAS NO PERÍODO DE </a:t>
            </a:r>
            <a:r>
              <a:rPr lang="en-US" b="1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01/02/2025 A 24/06/2025</a:t>
            </a:r>
            <a:endParaRPr lang="en-US" b="1">
              <a:solidFill>
                <a:schemeClr val="tx1">
                  <a:lumMod val="75000"/>
                  <a:lumOff val="25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'CV INFLUENZA - Procedencia'!$B$108</c:f>
              <c:strCache>
                <c:ptCount val="1"/>
                <c:pt idx="0">
                  <c:v>COBERTURA VACINAL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7C-4435-9CD0-21E7F6D969CA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3C6-4C36-9555-6743754F22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'CV INFLUENZA - Procedencia'!$C$107:$F$107</c:f>
              <c:strCache>
                <c:ptCount val="4"/>
                <c:pt idx="0">
                  <c:v>CRIANÇAS DE 6 MESES A &lt; 6 ANOS</c:v>
                </c:pt>
                <c:pt idx="1">
                  <c:v>GESTANTES DE 9 A 59 ANOS</c:v>
                </c:pt>
                <c:pt idx="2">
                  <c:v>IDOSOS DE 60 ANOS OU MAIS</c:v>
                </c:pt>
                <c:pt idx="3">
                  <c:v>COBERTURA TOTAL</c:v>
                </c:pt>
              </c:strCache>
            </c:strRef>
          </c:cat>
          <c:val>
            <c:numRef>
              <c:f>'CV INFLUENZA - Procedencia'!$C$108:$F$108</c:f>
              <c:numCache>
                <c:formatCode>0.00%</c:formatCode>
                <c:ptCount val="4"/>
                <c:pt idx="0">
                  <c:v>0.44341191130532748</c:v>
                </c:pt>
                <c:pt idx="1">
                  <c:v>0.52334491213731105</c:v>
                </c:pt>
                <c:pt idx="2">
                  <c:v>0.48906029411764707</c:v>
                </c:pt>
                <c:pt idx="3">
                  <c:v>0.4771749301182629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C6-4C36-9555-6743754F22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90318368"/>
        <c:axId val="990317280"/>
      </c:barChart>
      <c:lineChart>
        <c:grouping val="standard"/>
        <c:varyColors val="0"/>
        <c:ser>
          <c:idx val="1"/>
          <c:order val="1"/>
          <c:tx>
            <c:strRef>
              <c:f>'CV INFLUENZA - Procedencia'!$B$109</c:f>
              <c:strCache>
                <c:ptCount val="1"/>
                <c:pt idx="0">
                  <c:v>META</c:v>
                </c:pt>
              </c:strCache>
            </c:strRef>
          </c:tx>
          <c:spPr>
            <a:ln w="15875" cap="flat" cmpd="sng">
              <a:solidFill>
                <a:srgbClr val="FF0000"/>
              </a:solidFill>
              <a:prstDash val="sysDash"/>
              <a:round/>
              <a:headEnd type="diamond" w="sm" len="sm"/>
            </a:ln>
            <a:effectLst/>
          </c:spPr>
          <c:marker>
            <c:symbol val="diamond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'CV INFLUENZA - Procedencia'!$C$107:$F$107</c:f>
              <c:strCache>
                <c:ptCount val="4"/>
                <c:pt idx="0">
                  <c:v>CRIANÇAS DE 6 MESES A &lt; 6 ANOS</c:v>
                </c:pt>
                <c:pt idx="1">
                  <c:v>GESTANTES DE 9 A 59 ANOS</c:v>
                </c:pt>
                <c:pt idx="2">
                  <c:v>IDOSOS DE 60 ANOS OU MAIS</c:v>
                </c:pt>
                <c:pt idx="3">
                  <c:v>COBERTURA TOTAL</c:v>
                </c:pt>
              </c:strCache>
            </c:strRef>
          </c:cat>
          <c:val>
            <c:numRef>
              <c:f>'CV INFLUENZA - Procedencia'!$C$109:$F$109</c:f>
              <c:numCache>
                <c:formatCode>0%</c:formatCode>
                <c:ptCount val="4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D-03C3-494F-A0ED-CF15D5A6C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0318368"/>
        <c:axId val="990317280"/>
      </c:lineChart>
      <c:catAx>
        <c:axId val="9903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0317280"/>
        <c:crosses val="autoZero"/>
        <c:auto val="1"/>
        <c:lblAlgn val="ctr"/>
        <c:lblOffset val="100"/>
        <c:noMultiLvlLbl val="0"/>
      </c:catAx>
      <c:valAx>
        <c:axId val="99031728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0318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tx2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COBERTURA VACINAL DA ESTRATÉGIA INFLUENZA - ROTINA</a:t>
            </a:r>
          </a:p>
          <a:p>
            <a:pPr>
              <a:defRPr/>
            </a:pPr>
            <a:r>
              <a:rPr lang="en-US" sz="2000"/>
              <a:t>ESPÍRITO SANTO</a:t>
            </a:r>
          </a:p>
          <a:p>
            <a:pPr>
              <a:defRPr/>
            </a:pPr>
            <a:r>
              <a:rPr lang="en-US"/>
              <a:t>DADOS</a:t>
            </a:r>
            <a:r>
              <a:rPr lang="en-US" baseline="0"/>
              <a:t> REFERENTES ÀS DOSES APLICADAS NO PERÍODO DE </a:t>
            </a:r>
            <a:r>
              <a:rPr lang="en-US" b="1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01/02/2025 A 24/06/2025</a:t>
            </a:r>
            <a:endParaRPr lang="en-US" b="1">
              <a:solidFill>
                <a:schemeClr val="tx1">
                  <a:lumMod val="75000"/>
                  <a:lumOff val="25000"/>
                </a:schemeClr>
              </a:solidFill>
            </a:endParaRPr>
          </a:p>
        </c:rich>
      </c:tx>
      <c:layout>
        <c:manualLayout>
          <c:xMode val="edge"/>
          <c:yMode val="edge"/>
          <c:x val="0.19028346384278183"/>
          <c:y val="2.29883590940021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'CV INFLUENZA - Residencia'!$B$108</c:f>
              <c:strCache>
                <c:ptCount val="1"/>
                <c:pt idx="0">
                  <c:v>COBERTURA VACINAL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C91-43DD-B9E2-29A308935272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C91-43DD-B9E2-29A3089352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'CV INFLUENZA - Residencia'!$C$107:$F$107</c:f>
              <c:strCache>
                <c:ptCount val="4"/>
                <c:pt idx="0">
                  <c:v>CRIANÇAS DE 6 MESES A &lt; 6 ANOS</c:v>
                </c:pt>
                <c:pt idx="1">
                  <c:v>GESTANTES DE 9 A 59 ANOS</c:v>
                </c:pt>
                <c:pt idx="2">
                  <c:v>IDOSOS DE 60 ANOS OU MAIS</c:v>
                </c:pt>
                <c:pt idx="3">
                  <c:v>COBERTURA TOTAL</c:v>
                </c:pt>
              </c:strCache>
            </c:strRef>
          </c:cat>
          <c:val>
            <c:numRef>
              <c:f>'CV INFLUENZA - Residencia'!$C$108:$F$108</c:f>
              <c:numCache>
                <c:formatCode>0.00%</c:formatCode>
                <c:ptCount val="4"/>
                <c:pt idx="0">
                  <c:v>0.43939026680094906</c:v>
                </c:pt>
                <c:pt idx="1">
                  <c:v>0.50697282386595832</c:v>
                </c:pt>
                <c:pt idx="2">
                  <c:v>0.47571764705882352</c:v>
                </c:pt>
                <c:pt idx="3">
                  <c:v>0.46641279678124076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91-43DD-B9E2-29A3089352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990314560"/>
        <c:axId val="990316192"/>
      </c:barChart>
      <c:lineChart>
        <c:grouping val="standard"/>
        <c:varyColors val="0"/>
        <c:ser>
          <c:idx val="1"/>
          <c:order val="1"/>
          <c:tx>
            <c:strRef>
              <c:f>'CV INFLUENZA - Residencia'!$B$109</c:f>
              <c:strCache>
                <c:ptCount val="1"/>
                <c:pt idx="0">
                  <c:v>META</c:v>
                </c:pt>
              </c:strCache>
            </c:strRef>
          </c:tx>
          <c:spPr>
            <a:ln w="15875" cap="sq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diamond"/>
            <c:size val="5"/>
            <c:spPr>
              <a:solidFill>
                <a:srgbClr val="FF0000"/>
              </a:solidFill>
              <a:ln w="12700">
                <a:solidFill>
                  <a:srgbClr val="FF0000"/>
                </a:solidFill>
              </a:ln>
              <a:effectLst/>
            </c:spPr>
          </c:marker>
          <c:cat>
            <c:strRef>
              <c:f>'CV INFLUENZA - Residencia'!$C$107:$F$107</c:f>
              <c:strCache>
                <c:ptCount val="4"/>
                <c:pt idx="0">
                  <c:v>CRIANÇAS DE 6 MESES A &lt; 6 ANOS</c:v>
                </c:pt>
                <c:pt idx="1">
                  <c:v>GESTANTES DE 9 A 59 ANOS</c:v>
                </c:pt>
                <c:pt idx="2">
                  <c:v>IDOSOS DE 60 ANOS OU MAIS</c:v>
                </c:pt>
                <c:pt idx="3">
                  <c:v>COBERTURA TOTAL</c:v>
                </c:pt>
              </c:strCache>
            </c:strRef>
          </c:cat>
          <c:val>
            <c:numRef>
              <c:f>'CV INFLUENZA - Residencia'!$C$109:$F$109</c:f>
              <c:numCache>
                <c:formatCode>0%</c:formatCode>
                <c:ptCount val="4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D345-45B3-955F-5718948F0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0314560"/>
        <c:axId val="990316192"/>
      </c:lineChart>
      <c:catAx>
        <c:axId val="99031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0316192"/>
        <c:crosses val="autoZero"/>
        <c:auto val="1"/>
        <c:lblAlgn val="ctr"/>
        <c:lblOffset val="100"/>
        <c:noMultiLvlLbl val="0"/>
      </c:catAx>
      <c:valAx>
        <c:axId val="99031619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0314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tx2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% CV INFLUENZA GRUPO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% CV INFLUENZA</c:v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'RANKING POR PORTE'!$A$40:$A$48</c:f>
              <c:strCache>
                <c:ptCount val="9"/>
                <c:pt idx="0">
                  <c:v>VITORIA</c:v>
                </c:pt>
                <c:pt idx="1">
                  <c:v>CACHOEIRO DE ITAPEMIRIM</c:v>
                </c:pt>
                <c:pt idx="2">
                  <c:v>LINHARES</c:v>
                </c:pt>
                <c:pt idx="3">
                  <c:v>CARIACICA</c:v>
                </c:pt>
                <c:pt idx="4">
                  <c:v>VILA VELHA</c:v>
                </c:pt>
                <c:pt idx="5">
                  <c:v>COLATINA</c:v>
                </c:pt>
                <c:pt idx="6">
                  <c:v>SAO MATEUS</c:v>
                </c:pt>
                <c:pt idx="7">
                  <c:v>SERRA</c:v>
                </c:pt>
                <c:pt idx="8">
                  <c:v>GUARAPARI</c:v>
                </c:pt>
              </c:strCache>
            </c:strRef>
          </c:cat>
          <c:val>
            <c:numRef>
              <c:f>'RANKING POR PORTE'!$B$40:$B$48</c:f>
              <c:numCache>
                <c:formatCode>0.00%</c:formatCode>
                <c:ptCount val="9"/>
                <c:pt idx="0">
                  <c:v>0.56064009285430261</c:v>
                </c:pt>
                <c:pt idx="1">
                  <c:v>0.47604291289936651</c:v>
                </c:pt>
                <c:pt idx="2">
                  <c:v>0.47469915539277974</c:v>
                </c:pt>
                <c:pt idx="3">
                  <c:v>0.42552883544867515</c:v>
                </c:pt>
                <c:pt idx="4">
                  <c:v>0.42157430649417521</c:v>
                </c:pt>
                <c:pt idx="5">
                  <c:v>0.4192477208235223</c:v>
                </c:pt>
                <c:pt idx="6">
                  <c:v>0.4126738794435858</c:v>
                </c:pt>
                <c:pt idx="7">
                  <c:v>0.40941287324950448</c:v>
                </c:pt>
                <c:pt idx="8">
                  <c:v>0.34800450827962892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1D-4BD4-AFD2-B91B1C020C9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axId val="990317824"/>
        <c:axId val="990319456"/>
      </c:barChart>
      <c:lineChart>
        <c:grouping val="standard"/>
        <c:varyColors val="0"/>
        <c:ser>
          <c:idx val="1"/>
          <c:order val="1"/>
          <c:tx>
            <c:v>META</c:v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'RANKING POR PORTE'!$A$40:$A$48</c:f>
              <c:strCache>
                <c:ptCount val="9"/>
                <c:pt idx="0">
                  <c:v>VITORIA</c:v>
                </c:pt>
                <c:pt idx="1">
                  <c:v>CACHOEIRO DE ITAPEMIRIM</c:v>
                </c:pt>
                <c:pt idx="2">
                  <c:v>LINHARES</c:v>
                </c:pt>
                <c:pt idx="3">
                  <c:v>CARIACICA</c:v>
                </c:pt>
                <c:pt idx="4">
                  <c:v>VILA VELHA</c:v>
                </c:pt>
                <c:pt idx="5">
                  <c:v>COLATINA</c:v>
                </c:pt>
                <c:pt idx="6">
                  <c:v>SAO MATEUS</c:v>
                </c:pt>
                <c:pt idx="7">
                  <c:v>SERRA</c:v>
                </c:pt>
                <c:pt idx="8">
                  <c:v>GUARAPARI</c:v>
                </c:pt>
              </c:strCache>
            </c:strRef>
          </c:cat>
          <c:val>
            <c:numRef>
              <c:f>'RANKING POR PORTE'!$C$40:$C$48</c:f>
              <c:numCache>
                <c:formatCode>0%</c:formatCode>
                <c:ptCount val="9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B9-43D5-AAAC-FB17A4F16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0322176"/>
        <c:axId val="990316736"/>
      </c:lineChart>
      <c:catAx>
        <c:axId val="990317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0319456"/>
        <c:crosses val="autoZero"/>
        <c:auto val="1"/>
        <c:lblAlgn val="ctr"/>
        <c:lblOffset val="100"/>
        <c:noMultiLvlLbl val="0"/>
      </c:catAx>
      <c:valAx>
        <c:axId val="990319456"/>
        <c:scaling>
          <c:orientation val="minMax"/>
        </c:scaling>
        <c:delete val="1"/>
        <c:axPos val="l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0%" sourceLinked="0"/>
        <c:majorTickMark val="out"/>
        <c:minorTickMark val="none"/>
        <c:tickLblPos val="nextTo"/>
        <c:crossAx val="990317824"/>
        <c:crosses val="autoZero"/>
        <c:crossBetween val="between"/>
      </c:valAx>
      <c:valAx>
        <c:axId val="99031673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0322176"/>
        <c:crosses val="max"/>
        <c:crossBetween val="between"/>
      </c:valAx>
      <c:catAx>
        <c:axId val="990322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031673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CV INFLUENZA GRUPO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'RANKING POR PORTE'!$E$39</c:f>
              <c:strCache>
                <c:ptCount val="1"/>
                <c:pt idx="0">
                  <c:v>% CV INFLUENZA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'RANKING POR PORTE'!$D$40:$D$51</c:f>
              <c:strCache>
                <c:ptCount val="12"/>
                <c:pt idx="0">
                  <c:v>DOMINGOS MARTINS</c:v>
                </c:pt>
                <c:pt idx="1">
                  <c:v>ARACRUZ</c:v>
                </c:pt>
                <c:pt idx="2">
                  <c:v>CASTELO</c:v>
                </c:pt>
                <c:pt idx="3">
                  <c:v>VIANA</c:v>
                </c:pt>
                <c:pt idx="4">
                  <c:v>NOVA VENECIA</c:v>
                </c:pt>
                <c:pt idx="5">
                  <c:v>AFONSO CLAUDIO</c:v>
                </c:pt>
                <c:pt idx="6">
                  <c:v>SAO GABRIEL DA PALHA</c:v>
                </c:pt>
                <c:pt idx="7">
                  <c:v>SANTA MARIA DE JETIBA</c:v>
                </c:pt>
                <c:pt idx="8">
                  <c:v>MARATAIZES</c:v>
                </c:pt>
                <c:pt idx="9">
                  <c:v>BAIXO GUANDU</c:v>
                </c:pt>
                <c:pt idx="10">
                  <c:v>ITAPEMIRIM</c:v>
                </c:pt>
                <c:pt idx="11">
                  <c:v>BARRA DE SAO FRANCISCO</c:v>
                </c:pt>
              </c:strCache>
            </c:strRef>
          </c:cat>
          <c:val>
            <c:numRef>
              <c:f>'RANKING POR PORTE'!$E$40:$E$51</c:f>
              <c:numCache>
                <c:formatCode>0.00%</c:formatCode>
                <c:ptCount val="12"/>
                <c:pt idx="0">
                  <c:v>0.63099783304096579</c:v>
                </c:pt>
                <c:pt idx="1">
                  <c:v>0.56683042520752158</c:v>
                </c:pt>
                <c:pt idx="2">
                  <c:v>0.55647590361445787</c:v>
                </c:pt>
                <c:pt idx="3">
                  <c:v>0.49274684136640151</c:v>
                </c:pt>
                <c:pt idx="4">
                  <c:v>0.48467274233637114</c:v>
                </c:pt>
                <c:pt idx="5">
                  <c:v>0.48223981900452489</c:v>
                </c:pt>
                <c:pt idx="6">
                  <c:v>0.47443810411086529</c:v>
                </c:pt>
                <c:pt idx="7">
                  <c:v>0.46386854088299345</c:v>
                </c:pt>
                <c:pt idx="8">
                  <c:v>0.43234849756588889</c:v>
                </c:pt>
                <c:pt idx="9">
                  <c:v>0.41699062428538758</c:v>
                </c:pt>
                <c:pt idx="10">
                  <c:v>0.38215565560966647</c:v>
                </c:pt>
                <c:pt idx="11">
                  <c:v>0.35058517555266577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CD-499D-92B0-7A8AB017CEC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axId val="990309120"/>
        <c:axId val="990308576"/>
      </c:barChart>
      <c:lineChart>
        <c:grouping val="standard"/>
        <c:varyColors val="0"/>
        <c:ser>
          <c:idx val="1"/>
          <c:order val="1"/>
          <c:tx>
            <c:strRef>
              <c:f>'RANKING POR PORTE'!$F$39</c:f>
              <c:strCache>
                <c:ptCount val="1"/>
                <c:pt idx="0">
                  <c:v>META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'RANKING POR PORTE'!$D$40:$D$51</c:f>
              <c:strCache>
                <c:ptCount val="12"/>
                <c:pt idx="0">
                  <c:v>DOMINGOS MARTINS</c:v>
                </c:pt>
                <c:pt idx="1">
                  <c:v>ARACRUZ</c:v>
                </c:pt>
                <c:pt idx="2">
                  <c:v>CASTELO</c:v>
                </c:pt>
                <c:pt idx="3">
                  <c:v>VIANA</c:v>
                </c:pt>
                <c:pt idx="4">
                  <c:v>NOVA VENECIA</c:v>
                </c:pt>
                <c:pt idx="5">
                  <c:v>AFONSO CLAUDIO</c:v>
                </c:pt>
                <c:pt idx="6">
                  <c:v>SAO GABRIEL DA PALHA</c:v>
                </c:pt>
                <c:pt idx="7">
                  <c:v>SANTA MARIA DE JETIBA</c:v>
                </c:pt>
                <c:pt idx="8">
                  <c:v>MARATAIZES</c:v>
                </c:pt>
                <c:pt idx="9">
                  <c:v>BAIXO GUANDU</c:v>
                </c:pt>
                <c:pt idx="10">
                  <c:v>ITAPEMIRIM</c:v>
                </c:pt>
                <c:pt idx="11">
                  <c:v>BARRA DE SAO FRANCISCO</c:v>
                </c:pt>
              </c:strCache>
            </c:strRef>
          </c:cat>
          <c:val>
            <c:numRef>
              <c:f>'RANKING POR PORTE'!$F$40:$F$51</c:f>
              <c:numCache>
                <c:formatCode>0%</c:formatCode>
                <c:ptCount val="12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CD-499D-92B0-7A8AB017C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8628336"/>
        <c:axId val="990309664"/>
      </c:lineChart>
      <c:catAx>
        <c:axId val="990309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0308576"/>
        <c:crosses val="autoZero"/>
        <c:auto val="1"/>
        <c:lblAlgn val="ctr"/>
        <c:lblOffset val="100"/>
        <c:noMultiLvlLbl val="0"/>
      </c:catAx>
      <c:valAx>
        <c:axId val="990308576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990309120"/>
        <c:crosses val="autoZero"/>
        <c:crossBetween val="between"/>
      </c:valAx>
      <c:valAx>
        <c:axId val="99030966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38628336"/>
        <c:crosses val="max"/>
        <c:crossBetween val="between"/>
      </c:valAx>
      <c:catAx>
        <c:axId val="1338628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030966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CV INFLUENZA GRUPO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'RANKING POR PORTE'!$H$39</c:f>
              <c:strCache>
                <c:ptCount val="1"/>
                <c:pt idx="0">
                  <c:v>% CV INFLUENZA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'RANKING POR PORTE'!$G$40:$G$61</c:f>
              <c:strCache>
                <c:ptCount val="22"/>
                <c:pt idx="0">
                  <c:v>RIO BANANAL</c:v>
                </c:pt>
                <c:pt idx="1">
                  <c:v>VENDA NOVA DO IMIGRANTE</c:v>
                </c:pt>
                <c:pt idx="2">
                  <c:v>SANTA TERESA</c:v>
                </c:pt>
                <c:pt idx="3">
                  <c:v>MARECHAL FLORIANO</c:v>
                </c:pt>
                <c:pt idx="4">
                  <c:v>FUNDAO</c:v>
                </c:pt>
                <c:pt idx="5">
                  <c:v>VARGEM ALTA</c:v>
                </c:pt>
                <c:pt idx="6">
                  <c:v>ANCHIETA</c:v>
                </c:pt>
                <c:pt idx="7">
                  <c:v>ALEGRE</c:v>
                </c:pt>
                <c:pt idx="8">
                  <c:v>MUNIZ FREIRE</c:v>
                </c:pt>
                <c:pt idx="9">
                  <c:v>PANCAS</c:v>
                </c:pt>
                <c:pt idx="10">
                  <c:v>CONCEICAO DA BARRA</c:v>
                </c:pt>
                <c:pt idx="11">
                  <c:v>JAGUARE</c:v>
                </c:pt>
                <c:pt idx="12">
                  <c:v>IBATIBA</c:v>
                </c:pt>
                <c:pt idx="13">
                  <c:v>PEDRO CANARIO</c:v>
                </c:pt>
                <c:pt idx="14">
                  <c:v>MIMOSO DO SUL</c:v>
                </c:pt>
                <c:pt idx="15">
                  <c:v>MONTANHA</c:v>
                </c:pt>
                <c:pt idx="16">
                  <c:v>SOORETAMA</c:v>
                </c:pt>
                <c:pt idx="17">
                  <c:v>GUACUI</c:v>
                </c:pt>
                <c:pt idx="18">
                  <c:v>IUNA</c:v>
                </c:pt>
                <c:pt idx="19">
                  <c:v>PINHEIROS</c:v>
                </c:pt>
                <c:pt idx="20">
                  <c:v>PIUMA</c:v>
                </c:pt>
                <c:pt idx="21">
                  <c:v>ECOPORANGA</c:v>
                </c:pt>
              </c:strCache>
            </c:strRef>
          </c:cat>
          <c:val>
            <c:numRef>
              <c:f>'RANKING POR PORTE'!$H$40:$H$61</c:f>
              <c:numCache>
                <c:formatCode>0.00%</c:formatCode>
                <c:ptCount val="22"/>
                <c:pt idx="0">
                  <c:v>0.71746845425867511</c:v>
                </c:pt>
                <c:pt idx="1">
                  <c:v>0.63290126420227233</c:v>
                </c:pt>
                <c:pt idx="2">
                  <c:v>0.62388724035608312</c:v>
                </c:pt>
                <c:pt idx="3">
                  <c:v>0.62142701287366353</c:v>
                </c:pt>
                <c:pt idx="4">
                  <c:v>0.62126311621461094</c:v>
                </c:pt>
                <c:pt idx="5">
                  <c:v>0.61805026656511808</c:v>
                </c:pt>
                <c:pt idx="6">
                  <c:v>0.61299852289512557</c:v>
                </c:pt>
                <c:pt idx="7">
                  <c:v>0.59889852355284745</c:v>
                </c:pt>
                <c:pt idx="8">
                  <c:v>0.5914475005019072</c:v>
                </c:pt>
                <c:pt idx="9">
                  <c:v>0.57172635967405727</c:v>
                </c:pt>
                <c:pt idx="10">
                  <c:v>0.5634953042057983</c:v>
                </c:pt>
                <c:pt idx="11">
                  <c:v>0.52752486342625016</c:v>
                </c:pt>
                <c:pt idx="12">
                  <c:v>0.51640866873065017</c:v>
                </c:pt>
                <c:pt idx="13">
                  <c:v>0.50918682917955249</c:v>
                </c:pt>
                <c:pt idx="14">
                  <c:v>0.50783787600621377</c:v>
                </c:pt>
                <c:pt idx="15">
                  <c:v>0.49872823322246135</c:v>
                </c:pt>
                <c:pt idx="16">
                  <c:v>0.49805258033106137</c:v>
                </c:pt>
                <c:pt idx="17">
                  <c:v>0.47006938727507941</c:v>
                </c:pt>
                <c:pt idx="18">
                  <c:v>0.44770039421813401</c:v>
                </c:pt>
                <c:pt idx="19">
                  <c:v>0.44602413622086295</c:v>
                </c:pt>
                <c:pt idx="20">
                  <c:v>0.44478577202910269</c:v>
                </c:pt>
                <c:pt idx="21">
                  <c:v>0.4141772969481673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36-4BDD-9B40-AD6B60518A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axId val="1523639184"/>
        <c:axId val="1523642992"/>
      </c:barChart>
      <c:lineChart>
        <c:grouping val="standard"/>
        <c:varyColors val="0"/>
        <c:ser>
          <c:idx val="1"/>
          <c:order val="1"/>
          <c:tx>
            <c:strRef>
              <c:f>'RANKING POR PORTE'!$I$39</c:f>
              <c:strCache>
                <c:ptCount val="1"/>
                <c:pt idx="0">
                  <c:v>META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'RANKING POR PORTE'!$G$40:$G$61</c:f>
              <c:strCache>
                <c:ptCount val="22"/>
                <c:pt idx="0">
                  <c:v>RIO BANANAL</c:v>
                </c:pt>
                <c:pt idx="1">
                  <c:v>VENDA NOVA DO IMIGRANTE</c:v>
                </c:pt>
                <c:pt idx="2">
                  <c:v>SANTA TERESA</c:v>
                </c:pt>
                <c:pt idx="3">
                  <c:v>MARECHAL FLORIANO</c:v>
                </c:pt>
                <c:pt idx="4">
                  <c:v>FUNDAO</c:v>
                </c:pt>
                <c:pt idx="5">
                  <c:v>VARGEM ALTA</c:v>
                </c:pt>
                <c:pt idx="6">
                  <c:v>ANCHIETA</c:v>
                </c:pt>
                <c:pt idx="7">
                  <c:v>ALEGRE</c:v>
                </c:pt>
                <c:pt idx="8">
                  <c:v>MUNIZ FREIRE</c:v>
                </c:pt>
                <c:pt idx="9">
                  <c:v>PANCAS</c:v>
                </c:pt>
                <c:pt idx="10">
                  <c:v>CONCEICAO DA BARRA</c:v>
                </c:pt>
                <c:pt idx="11">
                  <c:v>JAGUARE</c:v>
                </c:pt>
                <c:pt idx="12">
                  <c:v>IBATIBA</c:v>
                </c:pt>
                <c:pt idx="13">
                  <c:v>PEDRO CANARIO</c:v>
                </c:pt>
                <c:pt idx="14">
                  <c:v>MIMOSO DO SUL</c:v>
                </c:pt>
                <c:pt idx="15">
                  <c:v>MONTANHA</c:v>
                </c:pt>
                <c:pt idx="16">
                  <c:v>SOORETAMA</c:v>
                </c:pt>
                <c:pt idx="17">
                  <c:v>GUACUI</c:v>
                </c:pt>
                <c:pt idx="18">
                  <c:v>IUNA</c:v>
                </c:pt>
                <c:pt idx="19">
                  <c:v>PINHEIROS</c:v>
                </c:pt>
                <c:pt idx="20">
                  <c:v>PIUMA</c:v>
                </c:pt>
                <c:pt idx="21">
                  <c:v>ECOPORANGA</c:v>
                </c:pt>
              </c:strCache>
            </c:strRef>
          </c:cat>
          <c:val>
            <c:numRef>
              <c:f>'RANKING POR PORTE'!$I$40:$I$61</c:f>
              <c:numCache>
                <c:formatCode>0%</c:formatCode>
                <c:ptCount val="22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36-4BDD-9B40-AD6B60518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636464"/>
        <c:axId val="1523641904"/>
      </c:lineChart>
      <c:catAx>
        <c:axId val="1523639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23642992"/>
        <c:crosses val="autoZero"/>
        <c:auto val="1"/>
        <c:lblAlgn val="ctr"/>
        <c:lblOffset val="100"/>
        <c:noMultiLvlLbl val="0"/>
      </c:catAx>
      <c:valAx>
        <c:axId val="152364299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523639184"/>
        <c:crosses val="autoZero"/>
        <c:crossBetween val="between"/>
      </c:valAx>
      <c:valAx>
        <c:axId val="152364190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23636464"/>
        <c:crosses val="max"/>
        <c:crossBetween val="between"/>
      </c:valAx>
      <c:catAx>
        <c:axId val="1523636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36419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CV INFLUENZA GRUPO 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'RANKING POR PORTE'!$K$39</c:f>
              <c:strCache>
                <c:ptCount val="1"/>
                <c:pt idx="0">
                  <c:v>% CV INFLUENZA</c:v>
                </c:pt>
              </c:strCache>
            </c:strRef>
          </c:tx>
          <c:spPr>
            <a:solidFill>
              <a:srgbClr val="66F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'RANKING POR PORTE'!$J$40:$J$74</c:f>
              <c:strCache>
                <c:ptCount val="35"/>
                <c:pt idx="0">
                  <c:v>PONTO BELO</c:v>
                </c:pt>
                <c:pt idx="1">
                  <c:v>ITAGUACU</c:v>
                </c:pt>
                <c:pt idx="2">
                  <c:v>BREJETUBA</c:v>
                </c:pt>
                <c:pt idx="3">
                  <c:v>ALFREDO CHAVES</c:v>
                </c:pt>
                <c:pt idx="4">
                  <c:v>JOAO NEIVA</c:v>
                </c:pt>
                <c:pt idx="5">
                  <c:v>ICONHA</c:v>
                </c:pt>
                <c:pt idx="6">
                  <c:v>CONCEICAO DO CASTELO</c:v>
                </c:pt>
                <c:pt idx="7">
                  <c:v>ALTO RIO NOVO</c:v>
                </c:pt>
                <c:pt idx="8">
                  <c:v>ITARANA</c:v>
                </c:pt>
                <c:pt idx="9">
                  <c:v>MARILANDIA</c:v>
                </c:pt>
                <c:pt idx="10">
                  <c:v>LARANJA DA TERRA</c:v>
                </c:pt>
                <c:pt idx="11">
                  <c:v>GOVERNADOR LINDENBERG</c:v>
                </c:pt>
                <c:pt idx="12">
                  <c:v>VILA VALERIO</c:v>
                </c:pt>
                <c:pt idx="13">
                  <c:v>SAO ROQUE DO CANAA</c:v>
                </c:pt>
                <c:pt idx="14">
                  <c:v>JERONIMO MONTEIRO</c:v>
                </c:pt>
                <c:pt idx="15">
                  <c:v>MUQUI</c:v>
                </c:pt>
                <c:pt idx="16">
                  <c:v>IBIRACU</c:v>
                </c:pt>
                <c:pt idx="17">
                  <c:v>DORES DO RIO PRETO</c:v>
                </c:pt>
                <c:pt idx="18">
                  <c:v>ATILIO VIVACQUA</c:v>
                </c:pt>
                <c:pt idx="19">
                  <c:v>IRUPI</c:v>
                </c:pt>
                <c:pt idx="20">
                  <c:v>RIO NOVO DO SUL</c:v>
                </c:pt>
                <c:pt idx="21">
                  <c:v>SANTA LEOPOLDINA</c:v>
                </c:pt>
                <c:pt idx="22">
                  <c:v>AGUIA BRANCA</c:v>
                </c:pt>
                <c:pt idx="23">
                  <c:v>PRESIDENTE KENNEDY</c:v>
                </c:pt>
                <c:pt idx="24">
                  <c:v>DIVINO DE SAO LOURENCO</c:v>
                </c:pt>
                <c:pt idx="25">
                  <c:v>MUCURICI</c:v>
                </c:pt>
                <c:pt idx="26">
                  <c:v>BOM JESUS DO NORTE</c:v>
                </c:pt>
                <c:pt idx="27">
                  <c:v>MANTENOPOLIS</c:v>
                </c:pt>
                <c:pt idx="28">
                  <c:v>BOA ESPERANCA</c:v>
                </c:pt>
                <c:pt idx="29">
                  <c:v>VILA PAVAO</c:v>
                </c:pt>
                <c:pt idx="30">
                  <c:v>SAO DOMINGOS DO NORTE</c:v>
                </c:pt>
                <c:pt idx="31">
                  <c:v>SAO JOSE DO CALCADO</c:v>
                </c:pt>
                <c:pt idx="32">
                  <c:v>IBITIRAMA</c:v>
                </c:pt>
                <c:pt idx="33">
                  <c:v>APIACA</c:v>
                </c:pt>
                <c:pt idx="34">
                  <c:v>AGUA DOCE DO NORTE</c:v>
                </c:pt>
              </c:strCache>
            </c:strRef>
          </c:cat>
          <c:val>
            <c:numRef>
              <c:f>'RANKING POR PORTE'!$K$40:$K$74</c:f>
              <c:numCache>
                <c:formatCode>0.00%</c:formatCode>
                <c:ptCount val="35"/>
                <c:pt idx="0">
                  <c:v>0.72176591375770016</c:v>
                </c:pt>
                <c:pt idx="1">
                  <c:v>0.67245424683247301</c:v>
                </c:pt>
                <c:pt idx="2">
                  <c:v>0.66885031116934168</c:v>
                </c:pt>
                <c:pt idx="3">
                  <c:v>0.6597172298106877</c:v>
                </c:pt>
                <c:pt idx="4">
                  <c:v>0.65526191599811234</c:v>
                </c:pt>
                <c:pt idx="5">
                  <c:v>0.6333333333333333</c:v>
                </c:pt>
                <c:pt idx="6">
                  <c:v>0.63250230840258537</c:v>
                </c:pt>
                <c:pt idx="7">
                  <c:v>0.62802850356294537</c:v>
                </c:pt>
                <c:pt idx="8">
                  <c:v>0.59872029250457037</c:v>
                </c:pt>
                <c:pt idx="9">
                  <c:v>0.59640387275242046</c:v>
                </c:pt>
                <c:pt idx="10">
                  <c:v>0.59369369369369374</c:v>
                </c:pt>
                <c:pt idx="11">
                  <c:v>0.59355267530741107</c:v>
                </c:pt>
                <c:pt idx="12">
                  <c:v>0.59315484405189067</c:v>
                </c:pt>
                <c:pt idx="13">
                  <c:v>0.59287054409005624</c:v>
                </c:pt>
                <c:pt idx="14">
                  <c:v>0.57637886225815771</c:v>
                </c:pt>
                <c:pt idx="15">
                  <c:v>0.57355915065722951</c:v>
                </c:pt>
                <c:pt idx="16">
                  <c:v>0.57062675397567819</c:v>
                </c:pt>
                <c:pt idx="17">
                  <c:v>0.56883852691218129</c:v>
                </c:pt>
                <c:pt idx="18">
                  <c:v>0.56454989532449407</c:v>
                </c:pt>
                <c:pt idx="19">
                  <c:v>0.56066336921734072</c:v>
                </c:pt>
                <c:pt idx="20">
                  <c:v>0.56016209476309231</c:v>
                </c:pt>
                <c:pt idx="21">
                  <c:v>0.55093833780160861</c:v>
                </c:pt>
                <c:pt idx="22">
                  <c:v>0.55088735965229985</c:v>
                </c:pt>
                <c:pt idx="23">
                  <c:v>0.5293958276889732</c:v>
                </c:pt>
                <c:pt idx="24">
                  <c:v>0.52655198204936426</c:v>
                </c:pt>
                <c:pt idx="25">
                  <c:v>0.52427781192378609</c:v>
                </c:pt>
                <c:pt idx="26">
                  <c:v>0.52111151208949835</c:v>
                </c:pt>
                <c:pt idx="27">
                  <c:v>0.51320754716981132</c:v>
                </c:pt>
                <c:pt idx="28">
                  <c:v>0.50954719039825425</c:v>
                </c:pt>
                <c:pt idx="29">
                  <c:v>0.49978308026030371</c:v>
                </c:pt>
                <c:pt idx="30">
                  <c:v>0.49912967798085289</c:v>
                </c:pt>
                <c:pt idx="31">
                  <c:v>0.47835051546391755</c:v>
                </c:pt>
                <c:pt idx="32">
                  <c:v>0.4634350188048475</c:v>
                </c:pt>
                <c:pt idx="33">
                  <c:v>0.44380403458213258</c:v>
                </c:pt>
                <c:pt idx="34">
                  <c:v>0.43845050215208037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3E-4A75-B7E4-A63E5539D0C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axId val="1523644624"/>
        <c:axId val="1523645712"/>
      </c:barChart>
      <c:lineChart>
        <c:grouping val="standard"/>
        <c:varyColors val="0"/>
        <c:ser>
          <c:idx val="1"/>
          <c:order val="1"/>
          <c:tx>
            <c:strRef>
              <c:f>'RANKING POR PORTE'!$L$39</c:f>
              <c:strCache>
                <c:ptCount val="1"/>
                <c:pt idx="0">
                  <c:v>META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'RANKING POR PORTE'!$J$40:$J$74</c:f>
              <c:strCache>
                <c:ptCount val="35"/>
                <c:pt idx="0">
                  <c:v>PONTO BELO</c:v>
                </c:pt>
                <c:pt idx="1">
                  <c:v>ITAGUACU</c:v>
                </c:pt>
                <c:pt idx="2">
                  <c:v>BREJETUBA</c:v>
                </c:pt>
                <c:pt idx="3">
                  <c:v>ALFREDO CHAVES</c:v>
                </c:pt>
                <c:pt idx="4">
                  <c:v>JOAO NEIVA</c:v>
                </c:pt>
                <c:pt idx="5">
                  <c:v>ICONHA</c:v>
                </c:pt>
                <c:pt idx="6">
                  <c:v>CONCEICAO DO CASTELO</c:v>
                </c:pt>
                <c:pt idx="7">
                  <c:v>ALTO RIO NOVO</c:v>
                </c:pt>
                <c:pt idx="8">
                  <c:v>ITARANA</c:v>
                </c:pt>
                <c:pt idx="9">
                  <c:v>MARILANDIA</c:v>
                </c:pt>
                <c:pt idx="10">
                  <c:v>LARANJA DA TERRA</c:v>
                </c:pt>
                <c:pt idx="11">
                  <c:v>GOVERNADOR LINDENBERG</c:v>
                </c:pt>
                <c:pt idx="12">
                  <c:v>VILA VALERIO</c:v>
                </c:pt>
                <c:pt idx="13">
                  <c:v>SAO ROQUE DO CANAA</c:v>
                </c:pt>
                <c:pt idx="14">
                  <c:v>JERONIMO MONTEIRO</c:v>
                </c:pt>
                <c:pt idx="15">
                  <c:v>MUQUI</c:v>
                </c:pt>
                <c:pt idx="16">
                  <c:v>IBIRACU</c:v>
                </c:pt>
                <c:pt idx="17">
                  <c:v>DORES DO RIO PRETO</c:v>
                </c:pt>
                <c:pt idx="18">
                  <c:v>ATILIO VIVACQUA</c:v>
                </c:pt>
                <c:pt idx="19">
                  <c:v>IRUPI</c:v>
                </c:pt>
                <c:pt idx="20">
                  <c:v>RIO NOVO DO SUL</c:v>
                </c:pt>
                <c:pt idx="21">
                  <c:v>SANTA LEOPOLDINA</c:v>
                </c:pt>
                <c:pt idx="22">
                  <c:v>AGUIA BRANCA</c:v>
                </c:pt>
                <c:pt idx="23">
                  <c:v>PRESIDENTE KENNEDY</c:v>
                </c:pt>
                <c:pt idx="24">
                  <c:v>DIVINO DE SAO LOURENCO</c:v>
                </c:pt>
                <c:pt idx="25">
                  <c:v>MUCURICI</c:v>
                </c:pt>
                <c:pt idx="26">
                  <c:v>BOM JESUS DO NORTE</c:v>
                </c:pt>
                <c:pt idx="27">
                  <c:v>MANTENOPOLIS</c:v>
                </c:pt>
                <c:pt idx="28">
                  <c:v>BOA ESPERANCA</c:v>
                </c:pt>
                <c:pt idx="29">
                  <c:v>VILA PAVAO</c:v>
                </c:pt>
                <c:pt idx="30">
                  <c:v>SAO DOMINGOS DO NORTE</c:v>
                </c:pt>
                <c:pt idx="31">
                  <c:v>SAO JOSE DO CALCADO</c:v>
                </c:pt>
                <c:pt idx="32">
                  <c:v>IBITIRAMA</c:v>
                </c:pt>
                <c:pt idx="33">
                  <c:v>APIACA</c:v>
                </c:pt>
                <c:pt idx="34">
                  <c:v>AGUA DOCE DO NORTE</c:v>
                </c:pt>
              </c:strCache>
            </c:strRef>
          </c:cat>
          <c:val>
            <c:numRef>
              <c:f>'RANKING POR PORTE'!$L$40:$L$74</c:f>
              <c:numCache>
                <c:formatCode>0%</c:formatCode>
                <c:ptCount val="35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  <c:pt idx="24">
                  <c:v>0.9</c:v>
                </c:pt>
                <c:pt idx="25">
                  <c:v>0.9</c:v>
                </c:pt>
                <c:pt idx="26">
                  <c:v>0.9</c:v>
                </c:pt>
                <c:pt idx="27">
                  <c:v>0.9</c:v>
                </c:pt>
                <c:pt idx="28">
                  <c:v>0.9</c:v>
                </c:pt>
                <c:pt idx="29">
                  <c:v>0.9</c:v>
                </c:pt>
                <c:pt idx="30">
                  <c:v>0.9</c:v>
                </c:pt>
                <c:pt idx="31">
                  <c:v>0.9</c:v>
                </c:pt>
                <c:pt idx="32">
                  <c:v>0.9</c:v>
                </c:pt>
                <c:pt idx="33">
                  <c:v>0.9</c:v>
                </c:pt>
                <c:pt idx="34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3E-4A75-B7E4-A63E5539D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642448"/>
        <c:axId val="1523637552"/>
      </c:lineChart>
      <c:catAx>
        <c:axId val="1523644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23645712"/>
        <c:crosses val="autoZero"/>
        <c:auto val="1"/>
        <c:lblAlgn val="ctr"/>
        <c:lblOffset val="100"/>
        <c:noMultiLvlLbl val="0"/>
      </c:catAx>
      <c:valAx>
        <c:axId val="152364571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523644624"/>
        <c:crosses val="autoZero"/>
        <c:crossBetween val="between"/>
      </c:valAx>
      <c:valAx>
        <c:axId val="1523637552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23642448"/>
        <c:crosses val="max"/>
        <c:crossBetween val="between"/>
      </c:valAx>
      <c:catAx>
        <c:axId val="1523642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36375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581025</xdr:colOff>
      <xdr:row>18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581025</xdr:colOff>
      <xdr:row>18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9071FDB-8891-4951-8431-161CB23655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28576</xdr:rowOff>
    </xdr:from>
    <xdr:to>
      <xdr:col>5</xdr:col>
      <xdr:colOff>19051</xdr:colOff>
      <xdr:row>17</xdr:row>
      <xdr:rowOff>104776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</xdr:row>
      <xdr:rowOff>38100</xdr:rowOff>
    </xdr:from>
    <xdr:to>
      <xdr:col>11</xdr:col>
      <xdr:colOff>15240</xdr:colOff>
      <xdr:row>17</xdr:row>
      <xdr:rowOff>104776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18</xdr:row>
      <xdr:rowOff>0</xdr:rowOff>
    </xdr:from>
    <xdr:to>
      <xdr:col>5</xdr:col>
      <xdr:colOff>19050</xdr:colOff>
      <xdr:row>35</xdr:row>
      <xdr:rowOff>66675</xdr:rowOff>
    </xdr:to>
    <xdr:graphicFrame macro="">
      <xdr:nvGraphicFramePr>
        <xdr:cNvPr id="25" name="Gráfico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17</xdr:row>
      <xdr:rowOff>161924</xdr:rowOff>
    </xdr:from>
    <xdr:to>
      <xdr:col>11</xdr:col>
      <xdr:colOff>15240</xdr:colOff>
      <xdr:row>35</xdr:row>
      <xdr:rowOff>76199</xdr:rowOff>
    </xdr:to>
    <xdr:graphicFrame macro="">
      <xdr:nvGraphicFramePr>
        <xdr:cNvPr id="26" name="Gráfico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FF66FF"/>
  </sheetPr>
  <dimension ref="A19:V119"/>
  <sheetViews>
    <sheetView showGridLines="0" tabSelected="1" zoomScaleNormal="100" workbookViewId="0">
      <selection activeCell="E22" sqref="E22"/>
    </sheetView>
  </sheetViews>
  <sheetFormatPr defaultRowHeight="14.4" x14ac:dyDescent="0.3"/>
  <cols>
    <col min="1" max="1" width="9.6640625" bestFit="1" customWidth="1"/>
    <col min="2" max="2" width="16.6640625" bestFit="1" customWidth="1"/>
    <col min="3" max="14" width="10.109375" customWidth="1"/>
    <col min="15" max="15" width="4.88671875" customWidth="1"/>
    <col min="16" max="16" width="19.109375" bestFit="1" customWidth="1"/>
  </cols>
  <sheetData>
    <row r="19" spans="1:22" x14ac:dyDescent="0.3">
      <c r="I19" s="7"/>
    </row>
    <row r="20" spans="1:22" ht="27.75" customHeight="1" x14ac:dyDescent="0.3">
      <c r="A20" s="80" t="s">
        <v>205</v>
      </c>
      <c r="B20" s="80" t="s">
        <v>90</v>
      </c>
      <c r="C20" s="86" t="s">
        <v>87</v>
      </c>
      <c r="D20" s="86"/>
      <c r="E20" s="86"/>
      <c r="F20" s="87" t="s">
        <v>89</v>
      </c>
      <c r="G20" s="87"/>
      <c r="H20" s="87"/>
      <c r="I20" s="85" t="s">
        <v>88</v>
      </c>
      <c r="J20" s="85"/>
      <c r="K20" s="85"/>
      <c r="L20" s="84" t="s">
        <v>94</v>
      </c>
      <c r="M20" s="84"/>
      <c r="N20" s="84"/>
      <c r="P20" s="77" t="s">
        <v>196</v>
      </c>
      <c r="Q20" s="78"/>
      <c r="R20" s="78"/>
      <c r="S20" s="79"/>
    </row>
    <row r="21" spans="1:22" ht="20.399999999999999" x14ac:dyDescent="0.3">
      <c r="A21" s="80"/>
      <c r="B21" s="80"/>
      <c r="C21" s="39" t="s">
        <v>93</v>
      </c>
      <c r="D21" s="39" t="s">
        <v>91</v>
      </c>
      <c r="E21" s="39" t="s">
        <v>92</v>
      </c>
      <c r="F21" s="3" t="s">
        <v>93</v>
      </c>
      <c r="G21" s="3" t="s">
        <v>91</v>
      </c>
      <c r="H21" s="3" t="s">
        <v>92</v>
      </c>
      <c r="I21" s="41" t="s">
        <v>93</v>
      </c>
      <c r="J21" s="41" t="s">
        <v>91</v>
      </c>
      <c r="K21" s="41" t="s">
        <v>92</v>
      </c>
      <c r="L21" s="6" t="s">
        <v>93</v>
      </c>
      <c r="M21" s="6" t="s">
        <v>91</v>
      </c>
      <c r="N21" s="6" t="s">
        <v>92</v>
      </c>
      <c r="P21" s="2" t="s">
        <v>90</v>
      </c>
      <c r="Q21" s="38" t="s">
        <v>303</v>
      </c>
      <c r="R21" s="38" t="s">
        <v>302</v>
      </c>
      <c r="S21" s="38" t="s">
        <v>197</v>
      </c>
    </row>
    <row r="22" spans="1:22" x14ac:dyDescent="0.3">
      <c r="A22" s="1" t="s">
        <v>207</v>
      </c>
      <c r="B22" s="1" t="s">
        <v>26</v>
      </c>
      <c r="C22" s="69">
        <v>2243</v>
      </c>
      <c r="D22" s="69">
        <v>1184</v>
      </c>
      <c r="E22" s="31">
        <v>0.52786446723138658</v>
      </c>
      <c r="F22" s="69">
        <v>308</v>
      </c>
      <c r="G22" s="69">
        <v>212</v>
      </c>
      <c r="H22" s="33">
        <v>0.68831168831168832</v>
      </c>
      <c r="I22" s="69">
        <v>6289</v>
      </c>
      <c r="J22" s="69">
        <v>2867</v>
      </c>
      <c r="K22" s="42">
        <v>0.45587533789155671</v>
      </c>
      <c r="L22" s="69">
        <v>8840</v>
      </c>
      <c r="M22" s="69">
        <v>4263</v>
      </c>
      <c r="N22" s="30">
        <v>0.48223981900452489</v>
      </c>
      <c r="P22" s="1" t="s">
        <v>26</v>
      </c>
      <c r="Q22" s="69">
        <v>4263</v>
      </c>
      <c r="R22" s="69">
        <v>2963</v>
      </c>
      <c r="S22" s="69">
        <v>7226</v>
      </c>
      <c r="V22" t="s">
        <v>220</v>
      </c>
    </row>
    <row r="23" spans="1:22" x14ac:dyDescent="0.3">
      <c r="A23" s="1" t="s">
        <v>208</v>
      </c>
      <c r="B23" s="1" t="s">
        <v>85</v>
      </c>
      <c r="C23" s="69">
        <v>884</v>
      </c>
      <c r="D23" s="69">
        <v>545</v>
      </c>
      <c r="E23" s="31">
        <v>0.61651583710407243</v>
      </c>
      <c r="F23" s="69">
        <v>122</v>
      </c>
      <c r="G23" s="69">
        <v>65</v>
      </c>
      <c r="H23" s="33">
        <v>0.53278688524590168</v>
      </c>
      <c r="I23" s="69">
        <v>2479</v>
      </c>
      <c r="J23" s="69">
        <v>918</v>
      </c>
      <c r="K23" s="42">
        <v>0.37031060911657926</v>
      </c>
      <c r="L23" s="69">
        <v>3485</v>
      </c>
      <c r="M23" s="69">
        <v>1528</v>
      </c>
      <c r="N23" s="30">
        <v>0.43845050215208037</v>
      </c>
      <c r="P23" s="1" t="s">
        <v>85</v>
      </c>
      <c r="Q23" s="69">
        <v>1528</v>
      </c>
      <c r="R23" s="69">
        <v>1430</v>
      </c>
      <c r="S23" s="69">
        <v>2958</v>
      </c>
    </row>
    <row r="24" spans="1:22" x14ac:dyDescent="0.3">
      <c r="A24" s="1" t="s">
        <v>209</v>
      </c>
      <c r="B24" s="1" t="s">
        <v>63</v>
      </c>
      <c r="C24" s="69">
        <v>774</v>
      </c>
      <c r="D24" s="69">
        <v>391</v>
      </c>
      <c r="E24" s="31">
        <v>0.5051679586563308</v>
      </c>
      <c r="F24" s="69">
        <v>118</v>
      </c>
      <c r="G24" s="69">
        <v>70</v>
      </c>
      <c r="H24" s="33">
        <v>0.59322033898305082</v>
      </c>
      <c r="I24" s="69">
        <v>1869</v>
      </c>
      <c r="J24" s="69">
        <v>1060</v>
      </c>
      <c r="K24" s="42">
        <v>0.56714820759764584</v>
      </c>
      <c r="L24" s="69">
        <v>2761</v>
      </c>
      <c r="M24" s="69">
        <v>1521</v>
      </c>
      <c r="N24" s="30">
        <v>0.55088735965229985</v>
      </c>
      <c r="P24" s="1" t="s">
        <v>63</v>
      </c>
      <c r="Q24" s="69">
        <v>1521</v>
      </c>
      <c r="R24" s="69">
        <v>1043</v>
      </c>
      <c r="S24" s="69">
        <v>2564</v>
      </c>
    </row>
    <row r="25" spans="1:22" x14ac:dyDescent="0.3">
      <c r="A25" s="1" t="s">
        <v>210</v>
      </c>
      <c r="B25" s="1" t="s">
        <v>16</v>
      </c>
      <c r="C25" s="69">
        <v>2005</v>
      </c>
      <c r="D25" s="69">
        <v>1204</v>
      </c>
      <c r="E25" s="31">
        <v>0.60049875311720702</v>
      </c>
      <c r="F25" s="69">
        <v>265</v>
      </c>
      <c r="G25" s="69">
        <v>191</v>
      </c>
      <c r="H25" s="33">
        <v>0.72075471698113203</v>
      </c>
      <c r="I25" s="69">
        <v>6264</v>
      </c>
      <c r="J25" s="69">
        <v>3716</v>
      </c>
      <c r="K25" s="42">
        <v>0.59323116219667948</v>
      </c>
      <c r="L25" s="69">
        <v>8534</v>
      </c>
      <c r="M25" s="69">
        <v>5111</v>
      </c>
      <c r="N25" s="30">
        <v>0.59889852355284745</v>
      </c>
      <c r="P25" s="1" t="s">
        <v>16</v>
      </c>
      <c r="Q25" s="69">
        <v>5111</v>
      </c>
      <c r="R25" s="69">
        <v>4655</v>
      </c>
      <c r="S25" s="69">
        <v>9766</v>
      </c>
    </row>
    <row r="26" spans="1:22" x14ac:dyDescent="0.3">
      <c r="A26" s="1" t="s">
        <v>210</v>
      </c>
      <c r="B26" s="1" t="s">
        <v>57</v>
      </c>
      <c r="C26" s="69">
        <v>852</v>
      </c>
      <c r="D26" s="69">
        <v>536</v>
      </c>
      <c r="E26" s="31">
        <v>0.62910798122065725</v>
      </c>
      <c r="F26" s="69">
        <v>120</v>
      </c>
      <c r="G26" s="69">
        <v>74</v>
      </c>
      <c r="H26" s="33">
        <v>0.6166666666666667</v>
      </c>
      <c r="I26" s="69">
        <v>3201</v>
      </c>
      <c r="J26" s="69">
        <v>2143</v>
      </c>
      <c r="K26" s="42">
        <v>0.6694782880349891</v>
      </c>
      <c r="L26" s="69">
        <v>4173</v>
      </c>
      <c r="M26" s="69">
        <v>2753</v>
      </c>
      <c r="N26" s="30">
        <v>0.6597172298106877</v>
      </c>
      <c r="P26" s="1" t="s">
        <v>57</v>
      </c>
      <c r="Q26" s="69">
        <v>2753</v>
      </c>
      <c r="R26" s="69">
        <v>1972</v>
      </c>
      <c r="S26" s="69">
        <v>4725</v>
      </c>
    </row>
    <row r="27" spans="1:22" x14ac:dyDescent="0.3">
      <c r="A27" s="1" t="s">
        <v>209</v>
      </c>
      <c r="B27" s="1" t="s">
        <v>48</v>
      </c>
      <c r="C27" s="69">
        <v>528</v>
      </c>
      <c r="D27" s="69">
        <v>416</v>
      </c>
      <c r="E27" s="31">
        <v>0.78787878787878785</v>
      </c>
      <c r="F27" s="69">
        <v>70</v>
      </c>
      <c r="G27" s="69">
        <v>55</v>
      </c>
      <c r="H27" s="33">
        <v>0.7857142857142857</v>
      </c>
      <c r="I27" s="69">
        <v>1507</v>
      </c>
      <c r="J27" s="69">
        <v>851</v>
      </c>
      <c r="K27" s="42">
        <v>0.56469807564698071</v>
      </c>
      <c r="L27" s="69">
        <v>2105</v>
      </c>
      <c r="M27" s="69">
        <v>1322</v>
      </c>
      <c r="N27" s="30">
        <v>0.62802850356294537</v>
      </c>
      <c r="P27" s="1" t="s">
        <v>48</v>
      </c>
      <c r="Q27" s="69">
        <v>1322</v>
      </c>
      <c r="R27" s="69">
        <v>1393</v>
      </c>
      <c r="S27" s="69">
        <v>2715</v>
      </c>
    </row>
    <row r="28" spans="1:22" x14ac:dyDescent="0.3">
      <c r="A28" s="1" t="s">
        <v>210</v>
      </c>
      <c r="B28" s="1" t="s">
        <v>8</v>
      </c>
      <c r="C28" s="69">
        <v>2311</v>
      </c>
      <c r="D28" s="69">
        <v>1419</v>
      </c>
      <c r="E28" s="31">
        <v>0.61401990480311552</v>
      </c>
      <c r="F28" s="69">
        <v>286</v>
      </c>
      <c r="G28" s="69">
        <v>186</v>
      </c>
      <c r="H28" s="33">
        <v>0.65034965034965031</v>
      </c>
      <c r="I28" s="69">
        <v>5527</v>
      </c>
      <c r="J28" s="69">
        <v>3375</v>
      </c>
      <c r="K28" s="42">
        <v>0.61063868282974487</v>
      </c>
      <c r="L28" s="69">
        <v>8124</v>
      </c>
      <c r="M28" s="69">
        <v>4980</v>
      </c>
      <c r="N28" s="30">
        <v>0.61299852289512557</v>
      </c>
      <c r="P28" s="1" t="s">
        <v>8</v>
      </c>
      <c r="Q28" s="69">
        <v>4980</v>
      </c>
      <c r="R28" s="69">
        <v>4850</v>
      </c>
      <c r="S28" s="69">
        <v>9830</v>
      </c>
    </row>
    <row r="29" spans="1:22" x14ac:dyDescent="0.3">
      <c r="A29" s="1" t="s">
        <v>210</v>
      </c>
      <c r="B29" s="1" t="s">
        <v>13</v>
      </c>
      <c r="C29" s="69">
        <v>437</v>
      </c>
      <c r="D29" s="69">
        <v>171</v>
      </c>
      <c r="E29" s="31">
        <v>0.39130434782608697</v>
      </c>
      <c r="F29" s="69">
        <v>49</v>
      </c>
      <c r="G29" s="69">
        <v>18</v>
      </c>
      <c r="H29" s="33">
        <v>0.36734693877551022</v>
      </c>
      <c r="I29" s="69">
        <v>1596</v>
      </c>
      <c r="J29" s="69">
        <v>735</v>
      </c>
      <c r="K29" s="42">
        <v>0.46052631578947367</v>
      </c>
      <c r="L29" s="69">
        <v>2082</v>
      </c>
      <c r="M29" s="69">
        <v>924</v>
      </c>
      <c r="N29" s="30">
        <v>0.44380403458213258</v>
      </c>
      <c r="P29" s="1" t="s">
        <v>13</v>
      </c>
      <c r="Q29" s="69">
        <v>924</v>
      </c>
      <c r="R29" s="69">
        <v>801</v>
      </c>
      <c r="S29" s="69">
        <v>1725</v>
      </c>
    </row>
    <row r="30" spans="1:22" x14ac:dyDescent="0.3">
      <c r="A30" s="1" t="s">
        <v>207</v>
      </c>
      <c r="B30" s="1" t="s">
        <v>30</v>
      </c>
      <c r="C30" s="69">
        <v>8304</v>
      </c>
      <c r="D30" s="69">
        <v>4812</v>
      </c>
      <c r="E30" s="31">
        <v>0.57947976878612717</v>
      </c>
      <c r="F30" s="69">
        <v>1131</v>
      </c>
      <c r="G30" s="69">
        <v>659</v>
      </c>
      <c r="H30" s="33">
        <v>0.58267020335985853</v>
      </c>
      <c r="I30" s="69">
        <v>14177</v>
      </c>
      <c r="J30" s="69">
        <v>7913</v>
      </c>
      <c r="K30" s="42">
        <v>0.55815757917754105</v>
      </c>
      <c r="L30" s="69">
        <v>23612</v>
      </c>
      <c r="M30" s="69">
        <v>13384</v>
      </c>
      <c r="N30" s="30">
        <v>0.56683042520752158</v>
      </c>
      <c r="P30" s="1" t="s">
        <v>30</v>
      </c>
      <c r="Q30" s="69">
        <v>13384</v>
      </c>
      <c r="R30" s="69">
        <v>16655</v>
      </c>
      <c r="S30" s="69">
        <v>30039</v>
      </c>
    </row>
    <row r="31" spans="1:22" x14ac:dyDescent="0.3">
      <c r="A31" s="1" t="s">
        <v>210</v>
      </c>
      <c r="B31" s="1" t="s">
        <v>24</v>
      </c>
      <c r="C31" s="69">
        <v>838</v>
      </c>
      <c r="D31" s="69">
        <v>484</v>
      </c>
      <c r="E31" s="31">
        <v>0.57756563245823389</v>
      </c>
      <c r="F31" s="69">
        <v>107</v>
      </c>
      <c r="G31" s="69">
        <v>69</v>
      </c>
      <c r="H31" s="33">
        <v>0.64485981308411211</v>
      </c>
      <c r="I31" s="69">
        <v>1921</v>
      </c>
      <c r="J31" s="69">
        <v>1065</v>
      </c>
      <c r="K31" s="42">
        <v>0.55439875065070277</v>
      </c>
      <c r="L31" s="69">
        <v>2866</v>
      </c>
      <c r="M31" s="69">
        <v>1618</v>
      </c>
      <c r="N31" s="30">
        <v>0.56454989532449407</v>
      </c>
      <c r="P31" s="1" t="s">
        <v>24</v>
      </c>
      <c r="Q31" s="69">
        <v>1618</v>
      </c>
      <c r="R31" s="69">
        <v>1136</v>
      </c>
      <c r="S31" s="69">
        <v>2754</v>
      </c>
    </row>
    <row r="32" spans="1:22" x14ac:dyDescent="0.3">
      <c r="A32" s="1" t="s">
        <v>209</v>
      </c>
      <c r="B32" s="1" t="s">
        <v>68</v>
      </c>
      <c r="C32" s="69">
        <v>2346</v>
      </c>
      <c r="D32" s="69">
        <v>893</v>
      </c>
      <c r="E32" s="31">
        <v>0.38064791133844844</v>
      </c>
      <c r="F32" s="69">
        <v>287</v>
      </c>
      <c r="G32" s="69">
        <v>127</v>
      </c>
      <c r="H32" s="33">
        <v>0.4425087108013937</v>
      </c>
      <c r="I32" s="69">
        <v>6113</v>
      </c>
      <c r="J32" s="69">
        <v>2627</v>
      </c>
      <c r="K32" s="42">
        <v>0.42973989857680356</v>
      </c>
      <c r="L32" s="69">
        <v>8746</v>
      </c>
      <c r="M32" s="69">
        <v>3647</v>
      </c>
      <c r="N32" s="30">
        <v>0.41699062428538758</v>
      </c>
      <c r="P32" s="1" t="s">
        <v>68</v>
      </c>
      <c r="Q32" s="69">
        <v>3647</v>
      </c>
      <c r="R32" s="69">
        <v>3399</v>
      </c>
      <c r="S32" s="69">
        <v>7046</v>
      </c>
    </row>
    <row r="33" spans="1:19" x14ac:dyDescent="0.3">
      <c r="A33" s="1" t="s">
        <v>208</v>
      </c>
      <c r="B33" s="1" t="s">
        <v>72</v>
      </c>
      <c r="C33" s="69">
        <v>3354</v>
      </c>
      <c r="D33" s="69">
        <v>1267</v>
      </c>
      <c r="E33" s="31">
        <v>0.37775790101371498</v>
      </c>
      <c r="F33" s="69">
        <v>428</v>
      </c>
      <c r="G33" s="69">
        <v>219</v>
      </c>
      <c r="H33" s="33">
        <v>0.51168224299065423</v>
      </c>
      <c r="I33" s="69">
        <v>7753</v>
      </c>
      <c r="J33" s="69">
        <v>2558</v>
      </c>
      <c r="K33" s="42">
        <v>0.32993679865858377</v>
      </c>
      <c r="L33" s="69">
        <v>11535</v>
      </c>
      <c r="M33" s="69">
        <v>4044</v>
      </c>
      <c r="N33" s="30">
        <v>0.35058517555266577</v>
      </c>
      <c r="P33" s="1" t="s">
        <v>72</v>
      </c>
      <c r="Q33" s="69">
        <v>4044</v>
      </c>
      <c r="R33" s="69">
        <v>3980</v>
      </c>
      <c r="S33" s="69">
        <v>8024</v>
      </c>
    </row>
    <row r="34" spans="1:19" x14ac:dyDescent="0.3">
      <c r="A34" s="1" t="s">
        <v>208</v>
      </c>
      <c r="B34" s="1" t="s">
        <v>60</v>
      </c>
      <c r="C34" s="69">
        <v>1071</v>
      </c>
      <c r="D34" s="69">
        <v>481</v>
      </c>
      <c r="E34" s="31">
        <v>0.44911297852474324</v>
      </c>
      <c r="F34" s="69">
        <v>161</v>
      </c>
      <c r="G34" s="69">
        <v>83</v>
      </c>
      <c r="H34" s="33">
        <v>0.51552795031055898</v>
      </c>
      <c r="I34" s="69">
        <v>2434</v>
      </c>
      <c r="J34" s="69">
        <v>1304</v>
      </c>
      <c r="K34" s="42">
        <v>0.53574363188167629</v>
      </c>
      <c r="L34" s="69">
        <v>3666</v>
      </c>
      <c r="M34" s="69">
        <v>1868</v>
      </c>
      <c r="N34" s="30">
        <v>0.50954719039825425</v>
      </c>
      <c r="P34" s="1" t="s">
        <v>60</v>
      </c>
      <c r="Q34" s="69">
        <v>1868</v>
      </c>
      <c r="R34" s="69">
        <v>2102</v>
      </c>
      <c r="S34" s="69">
        <v>3970</v>
      </c>
    </row>
    <row r="35" spans="1:19" x14ac:dyDescent="0.3">
      <c r="A35" s="1" t="s">
        <v>210</v>
      </c>
      <c r="B35" s="1" t="s">
        <v>36</v>
      </c>
      <c r="C35" s="69">
        <v>649</v>
      </c>
      <c r="D35" s="69">
        <v>336</v>
      </c>
      <c r="E35" s="31">
        <v>0.51771956856702617</v>
      </c>
      <c r="F35" s="69">
        <v>60</v>
      </c>
      <c r="G35" s="69">
        <v>44</v>
      </c>
      <c r="H35" s="33">
        <v>0.73333333333333328</v>
      </c>
      <c r="I35" s="69">
        <v>2062</v>
      </c>
      <c r="J35" s="69">
        <v>1064</v>
      </c>
      <c r="K35" s="42">
        <v>0.51600387972841899</v>
      </c>
      <c r="L35" s="69">
        <v>2771</v>
      </c>
      <c r="M35" s="69">
        <v>1444</v>
      </c>
      <c r="N35" s="30">
        <v>0.52111151208949835</v>
      </c>
      <c r="P35" s="1" t="s">
        <v>36</v>
      </c>
      <c r="Q35" s="69">
        <v>1444</v>
      </c>
      <c r="R35" s="69">
        <v>1018</v>
      </c>
      <c r="S35" s="69">
        <v>2462</v>
      </c>
    </row>
    <row r="36" spans="1:19" x14ac:dyDescent="0.3">
      <c r="A36" s="1" t="s">
        <v>207</v>
      </c>
      <c r="B36" s="1" t="s">
        <v>32</v>
      </c>
      <c r="C36" s="69">
        <v>1149</v>
      </c>
      <c r="D36" s="69">
        <v>867</v>
      </c>
      <c r="E36" s="31">
        <v>0.75456919060052219</v>
      </c>
      <c r="F36" s="69">
        <v>154</v>
      </c>
      <c r="G36" s="69">
        <v>134</v>
      </c>
      <c r="H36" s="33">
        <v>0.87012987012987009</v>
      </c>
      <c r="I36" s="69">
        <v>1750</v>
      </c>
      <c r="J36" s="69">
        <v>1041</v>
      </c>
      <c r="K36" s="42">
        <v>0.59485714285714286</v>
      </c>
      <c r="L36" s="69">
        <v>3053</v>
      </c>
      <c r="M36" s="69">
        <v>2042</v>
      </c>
      <c r="N36" s="30">
        <v>0.66885031116934168</v>
      </c>
      <c r="P36" s="1" t="s">
        <v>32</v>
      </c>
      <c r="Q36" s="69">
        <v>2042</v>
      </c>
      <c r="R36" s="69">
        <v>2294</v>
      </c>
      <c r="S36" s="69">
        <v>4336</v>
      </c>
    </row>
    <row r="37" spans="1:19" x14ac:dyDescent="0.3">
      <c r="A37" s="1" t="s">
        <v>210</v>
      </c>
      <c r="B37" s="1" t="s">
        <v>10</v>
      </c>
      <c r="C37" s="69">
        <v>13561</v>
      </c>
      <c r="D37" s="69">
        <v>5763</v>
      </c>
      <c r="E37" s="31">
        <v>0.42496866012830914</v>
      </c>
      <c r="F37" s="69">
        <v>1847</v>
      </c>
      <c r="G37" s="69">
        <v>831</v>
      </c>
      <c r="H37" s="33">
        <v>0.44991878722252299</v>
      </c>
      <c r="I37" s="69">
        <v>35579</v>
      </c>
      <c r="J37" s="69">
        <v>17678</v>
      </c>
      <c r="K37" s="42">
        <v>0.49686612889625903</v>
      </c>
      <c r="L37" s="69">
        <v>50987</v>
      </c>
      <c r="M37" s="69">
        <v>24272</v>
      </c>
      <c r="N37" s="30">
        <v>0.47604291289936651</v>
      </c>
      <c r="P37" s="1" t="s">
        <v>10</v>
      </c>
      <c r="Q37" s="69">
        <v>24272</v>
      </c>
      <c r="R37" s="69">
        <v>21528</v>
      </c>
      <c r="S37" s="69">
        <v>45800</v>
      </c>
    </row>
    <row r="38" spans="1:19" x14ac:dyDescent="0.3">
      <c r="A38" s="1" t="s">
        <v>207</v>
      </c>
      <c r="B38" s="1" t="s">
        <v>22</v>
      </c>
      <c r="C38" s="69">
        <v>27853</v>
      </c>
      <c r="D38" s="69">
        <v>11445</v>
      </c>
      <c r="E38" s="31">
        <v>0.41090726313144005</v>
      </c>
      <c r="F38" s="69">
        <v>3720</v>
      </c>
      <c r="G38" s="69">
        <v>1656</v>
      </c>
      <c r="H38" s="33">
        <v>0.44516129032258067</v>
      </c>
      <c r="I38" s="69">
        <v>58247</v>
      </c>
      <c r="J38" s="69">
        <v>25120</v>
      </c>
      <c r="K38" s="42">
        <v>0.43126684636118601</v>
      </c>
      <c r="L38" s="69">
        <v>89820</v>
      </c>
      <c r="M38" s="69">
        <v>38221</v>
      </c>
      <c r="N38" s="30">
        <v>0.42552883544867515</v>
      </c>
      <c r="P38" s="1" t="s">
        <v>22</v>
      </c>
      <c r="Q38" s="69">
        <v>38221</v>
      </c>
      <c r="R38" s="69">
        <v>35393</v>
      </c>
      <c r="S38" s="69">
        <v>73614</v>
      </c>
    </row>
    <row r="39" spans="1:19" x14ac:dyDescent="0.3">
      <c r="A39" s="1" t="s">
        <v>210</v>
      </c>
      <c r="B39" s="1" t="s">
        <v>43</v>
      </c>
      <c r="C39" s="69">
        <v>2570</v>
      </c>
      <c r="D39" s="69">
        <v>1335</v>
      </c>
      <c r="E39" s="31">
        <v>0.51945525291828798</v>
      </c>
      <c r="F39" s="69">
        <v>343</v>
      </c>
      <c r="G39" s="69">
        <v>192</v>
      </c>
      <c r="H39" s="33">
        <v>0.55976676384839652</v>
      </c>
      <c r="I39" s="69">
        <v>7711</v>
      </c>
      <c r="J39" s="69">
        <v>4385</v>
      </c>
      <c r="K39" s="42">
        <v>0.5686681364284788</v>
      </c>
      <c r="L39" s="69">
        <v>10624</v>
      </c>
      <c r="M39" s="69">
        <v>5912</v>
      </c>
      <c r="N39" s="30">
        <v>0.55647590361445787</v>
      </c>
      <c r="P39" s="1" t="s">
        <v>43</v>
      </c>
      <c r="Q39" s="69">
        <v>5912</v>
      </c>
      <c r="R39" s="69">
        <v>5150</v>
      </c>
      <c r="S39" s="69">
        <v>11062</v>
      </c>
    </row>
    <row r="40" spans="1:19" x14ac:dyDescent="0.3">
      <c r="A40" s="1" t="s">
        <v>209</v>
      </c>
      <c r="B40" s="1" t="s">
        <v>27</v>
      </c>
      <c r="C40" s="69">
        <v>8740</v>
      </c>
      <c r="D40" s="69">
        <v>2925</v>
      </c>
      <c r="E40" s="31">
        <v>0.33466819221967964</v>
      </c>
      <c r="F40" s="69">
        <v>1190</v>
      </c>
      <c r="G40" s="69">
        <v>534</v>
      </c>
      <c r="H40" s="33">
        <v>0.44873949579831934</v>
      </c>
      <c r="I40" s="69">
        <v>23196</v>
      </c>
      <c r="J40" s="69">
        <v>10429</v>
      </c>
      <c r="K40" s="42">
        <v>0.44960337989308502</v>
      </c>
      <c r="L40" s="69">
        <v>33126</v>
      </c>
      <c r="M40" s="69">
        <v>13888</v>
      </c>
      <c r="N40" s="30">
        <v>0.4192477208235223</v>
      </c>
      <c r="P40" s="1" t="s">
        <v>27</v>
      </c>
      <c r="Q40" s="69">
        <v>13888</v>
      </c>
      <c r="R40" s="69">
        <v>12831</v>
      </c>
      <c r="S40" s="69">
        <v>26719</v>
      </c>
    </row>
    <row r="41" spans="1:19" x14ac:dyDescent="0.3">
      <c r="A41" s="1" t="s">
        <v>208</v>
      </c>
      <c r="B41" s="1" t="s">
        <v>46</v>
      </c>
      <c r="C41" s="69">
        <v>2229</v>
      </c>
      <c r="D41" s="69">
        <v>1500</v>
      </c>
      <c r="E41" s="31">
        <v>0.67294751009421261</v>
      </c>
      <c r="F41" s="69">
        <v>296</v>
      </c>
      <c r="G41" s="69">
        <v>280</v>
      </c>
      <c r="H41" s="33">
        <v>0.94594594594594594</v>
      </c>
      <c r="I41" s="69">
        <v>4822</v>
      </c>
      <c r="J41" s="69">
        <v>2360</v>
      </c>
      <c r="K41" s="42">
        <v>0.48942347573620903</v>
      </c>
      <c r="L41" s="69">
        <v>7347</v>
      </c>
      <c r="M41" s="69">
        <v>4140</v>
      </c>
      <c r="N41" s="30">
        <v>0.5634953042057983</v>
      </c>
      <c r="P41" s="1" t="s">
        <v>46</v>
      </c>
      <c r="Q41" s="69">
        <v>4140</v>
      </c>
      <c r="R41" s="69">
        <v>4043</v>
      </c>
      <c r="S41" s="69">
        <v>8183</v>
      </c>
    </row>
    <row r="42" spans="1:19" x14ac:dyDescent="0.3">
      <c r="A42" s="1" t="s">
        <v>207</v>
      </c>
      <c r="B42" s="1" t="s">
        <v>34</v>
      </c>
      <c r="C42" s="69">
        <v>882</v>
      </c>
      <c r="D42" s="69">
        <v>589</v>
      </c>
      <c r="E42" s="31">
        <v>0.66780045351473927</v>
      </c>
      <c r="F42" s="69">
        <v>121</v>
      </c>
      <c r="G42" s="69">
        <v>82</v>
      </c>
      <c r="H42" s="33">
        <v>0.6776859504132231</v>
      </c>
      <c r="I42" s="69">
        <v>2246</v>
      </c>
      <c r="J42" s="69">
        <v>1384</v>
      </c>
      <c r="K42" s="42">
        <v>0.61620658949243101</v>
      </c>
      <c r="L42" s="69">
        <v>3249</v>
      </c>
      <c r="M42" s="69">
        <v>2055</v>
      </c>
      <c r="N42" s="30">
        <v>0.63250230840258537</v>
      </c>
      <c r="P42" s="1" t="s">
        <v>34</v>
      </c>
      <c r="Q42" s="69">
        <v>2055</v>
      </c>
      <c r="R42" s="69">
        <v>1557</v>
      </c>
      <c r="S42" s="69">
        <v>3612</v>
      </c>
    </row>
    <row r="43" spans="1:19" x14ac:dyDescent="0.3">
      <c r="A43" s="1" t="s">
        <v>210</v>
      </c>
      <c r="B43" s="1" t="s">
        <v>69</v>
      </c>
      <c r="C43" s="69">
        <v>385</v>
      </c>
      <c r="D43" s="69">
        <v>197</v>
      </c>
      <c r="E43" s="31">
        <v>0.51168831168831164</v>
      </c>
      <c r="F43" s="69">
        <v>47</v>
      </c>
      <c r="G43" s="69">
        <v>38</v>
      </c>
      <c r="H43" s="33">
        <v>0.80851063829787229</v>
      </c>
      <c r="I43" s="69">
        <v>905</v>
      </c>
      <c r="J43" s="69">
        <v>469</v>
      </c>
      <c r="K43" s="42">
        <v>0.51823204419889501</v>
      </c>
      <c r="L43" s="69">
        <v>1337</v>
      </c>
      <c r="M43" s="69">
        <v>704</v>
      </c>
      <c r="N43" s="30">
        <v>0.52655198204936426</v>
      </c>
      <c r="P43" s="1" t="s">
        <v>69</v>
      </c>
      <c r="Q43" s="69">
        <v>704</v>
      </c>
      <c r="R43" s="69">
        <v>604</v>
      </c>
      <c r="S43" s="69">
        <v>1308</v>
      </c>
    </row>
    <row r="44" spans="1:19" x14ac:dyDescent="0.3">
      <c r="A44" s="1" t="s">
        <v>207</v>
      </c>
      <c r="B44" s="1" t="s">
        <v>23</v>
      </c>
      <c r="C44" s="69">
        <v>2423</v>
      </c>
      <c r="D44" s="69">
        <v>1416</v>
      </c>
      <c r="E44" s="31">
        <v>0.58439950474618241</v>
      </c>
      <c r="F44" s="69">
        <v>314</v>
      </c>
      <c r="G44" s="69">
        <v>235</v>
      </c>
      <c r="H44" s="33">
        <v>0.74840764331210186</v>
      </c>
      <c r="I44" s="69">
        <v>6954</v>
      </c>
      <c r="J44" s="69">
        <v>4464</v>
      </c>
      <c r="K44" s="42">
        <v>0.6419327006039689</v>
      </c>
      <c r="L44" s="69">
        <v>9691</v>
      </c>
      <c r="M44" s="69">
        <v>6115</v>
      </c>
      <c r="N44" s="30">
        <v>0.63099783304096579</v>
      </c>
      <c r="P44" s="1" t="s">
        <v>23</v>
      </c>
      <c r="Q44" s="69">
        <v>6115</v>
      </c>
      <c r="R44" s="69">
        <v>5510</v>
      </c>
      <c r="S44" s="69">
        <v>11625</v>
      </c>
    </row>
    <row r="45" spans="1:19" x14ac:dyDescent="0.3">
      <c r="A45" s="1" t="s">
        <v>210</v>
      </c>
      <c r="B45" s="1" t="s">
        <v>41</v>
      </c>
      <c r="C45" s="69">
        <v>483</v>
      </c>
      <c r="D45" s="69">
        <v>315</v>
      </c>
      <c r="E45" s="31">
        <v>0.65217391304347827</v>
      </c>
      <c r="F45" s="69">
        <v>74</v>
      </c>
      <c r="G45" s="69">
        <v>34</v>
      </c>
      <c r="H45" s="33">
        <v>0.45945945945945948</v>
      </c>
      <c r="I45" s="69">
        <v>1208</v>
      </c>
      <c r="J45" s="69">
        <v>655</v>
      </c>
      <c r="K45" s="42">
        <v>0.54221854304635764</v>
      </c>
      <c r="L45" s="69">
        <v>1765</v>
      </c>
      <c r="M45" s="69">
        <v>1004</v>
      </c>
      <c r="N45" s="30">
        <v>0.56883852691218129</v>
      </c>
      <c r="P45" s="1" t="s">
        <v>41</v>
      </c>
      <c r="Q45" s="69">
        <v>1004</v>
      </c>
      <c r="R45" s="69">
        <v>702</v>
      </c>
      <c r="S45" s="69">
        <v>1706</v>
      </c>
    </row>
    <row r="46" spans="1:19" x14ac:dyDescent="0.3">
      <c r="A46" s="1" t="s">
        <v>208</v>
      </c>
      <c r="B46" s="1" t="s">
        <v>79</v>
      </c>
      <c r="C46" s="69">
        <v>1532</v>
      </c>
      <c r="D46" s="69">
        <v>532</v>
      </c>
      <c r="E46" s="31">
        <v>0.3472584856396867</v>
      </c>
      <c r="F46" s="69">
        <v>192</v>
      </c>
      <c r="G46" s="69">
        <v>88</v>
      </c>
      <c r="H46" s="33">
        <v>0.45833333333333331</v>
      </c>
      <c r="I46" s="69">
        <v>4469</v>
      </c>
      <c r="J46" s="69">
        <v>1945</v>
      </c>
      <c r="K46" s="42">
        <v>0.43522040724994404</v>
      </c>
      <c r="L46" s="69">
        <v>6193</v>
      </c>
      <c r="M46" s="69">
        <v>2565</v>
      </c>
      <c r="N46" s="30">
        <v>0.4141772969481673</v>
      </c>
      <c r="P46" s="1" t="s">
        <v>79</v>
      </c>
      <c r="Q46" s="69">
        <v>2565</v>
      </c>
      <c r="R46" s="69">
        <v>2702</v>
      </c>
      <c r="S46" s="69">
        <v>5267</v>
      </c>
    </row>
    <row r="47" spans="1:19" x14ac:dyDescent="0.3">
      <c r="A47" s="1" t="s">
        <v>207</v>
      </c>
      <c r="B47" s="1" t="s">
        <v>47</v>
      </c>
      <c r="C47" s="69">
        <v>1253</v>
      </c>
      <c r="D47" s="69">
        <v>726</v>
      </c>
      <c r="E47" s="31">
        <v>0.57940941739824425</v>
      </c>
      <c r="F47" s="69">
        <v>158</v>
      </c>
      <c r="G47" s="69">
        <v>102</v>
      </c>
      <c r="H47" s="33">
        <v>0.64556962025316456</v>
      </c>
      <c r="I47" s="69">
        <v>3640</v>
      </c>
      <c r="J47" s="69">
        <v>2310</v>
      </c>
      <c r="K47" s="42">
        <v>0.63461538461538458</v>
      </c>
      <c r="L47" s="69">
        <v>5051</v>
      </c>
      <c r="M47" s="69">
        <v>3138</v>
      </c>
      <c r="N47" s="30">
        <v>0.62126311621461094</v>
      </c>
      <c r="P47" s="1" t="s">
        <v>47</v>
      </c>
      <c r="Q47" s="69">
        <v>3138</v>
      </c>
      <c r="R47" s="69">
        <v>2427</v>
      </c>
      <c r="S47" s="69">
        <v>5565</v>
      </c>
    </row>
    <row r="48" spans="1:19" x14ac:dyDescent="0.3">
      <c r="A48" s="1" t="s">
        <v>209</v>
      </c>
      <c r="B48" s="1" t="s">
        <v>76</v>
      </c>
      <c r="C48" s="69">
        <v>807</v>
      </c>
      <c r="D48" s="69">
        <v>487</v>
      </c>
      <c r="E48" s="31">
        <v>0.60346964064436182</v>
      </c>
      <c r="F48" s="69">
        <v>107</v>
      </c>
      <c r="G48" s="69">
        <v>106</v>
      </c>
      <c r="H48" s="33">
        <v>0.99065420560747663</v>
      </c>
      <c r="I48" s="69">
        <v>2095</v>
      </c>
      <c r="J48" s="69">
        <v>1193</v>
      </c>
      <c r="K48" s="42">
        <v>0.56945107398568018</v>
      </c>
      <c r="L48" s="69">
        <v>3009</v>
      </c>
      <c r="M48" s="69">
        <v>1786</v>
      </c>
      <c r="N48" s="30">
        <v>0.59355267530741107</v>
      </c>
      <c r="P48" s="1" t="s">
        <v>76</v>
      </c>
      <c r="Q48" s="69">
        <v>1786</v>
      </c>
      <c r="R48" s="69">
        <v>1431</v>
      </c>
      <c r="S48" s="69">
        <v>3217</v>
      </c>
    </row>
    <row r="49" spans="1:19" x14ac:dyDescent="0.3">
      <c r="A49" s="1" t="s">
        <v>210</v>
      </c>
      <c r="B49" s="1" t="s">
        <v>74</v>
      </c>
      <c r="C49" s="69">
        <v>2357</v>
      </c>
      <c r="D49" s="69">
        <v>1154</v>
      </c>
      <c r="E49" s="31">
        <v>0.4896054306321595</v>
      </c>
      <c r="F49" s="69">
        <v>308</v>
      </c>
      <c r="G49" s="69">
        <v>143</v>
      </c>
      <c r="H49" s="33">
        <v>0.4642857142857143</v>
      </c>
      <c r="I49" s="69">
        <v>5838</v>
      </c>
      <c r="J49" s="69">
        <v>2700</v>
      </c>
      <c r="K49" s="42">
        <v>0.46248715313463518</v>
      </c>
      <c r="L49" s="69">
        <v>8503</v>
      </c>
      <c r="M49" s="69">
        <v>3997</v>
      </c>
      <c r="N49" s="30">
        <v>0.47006938727507941</v>
      </c>
      <c r="P49" s="1" t="s">
        <v>74</v>
      </c>
      <c r="Q49" s="69">
        <v>3997</v>
      </c>
      <c r="R49" s="69">
        <v>2764</v>
      </c>
      <c r="S49" s="69">
        <v>6761</v>
      </c>
    </row>
    <row r="50" spans="1:19" x14ac:dyDescent="0.3">
      <c r="A50" s="1" t="s">
        <v>207</v>
      </c>
      <c r="B50" s="1" t="s">
        <v>14</v>
      </c>
      <c r="C50" s="69">
        <v>9452</v>
      </c>
      <c r="D50" s="69">
        <v>2677</v>
      </c>
      <c r="E50" s="31">
        <v>0.28322048243757936</v>
      </c>
      <c r="F50" s="69">
        <v>1330</v>
      </c>
      <c r="G50" s="69">
        <v>530</v>
      </c>
      <c r="H50" s="33">
        <v>0.39849624060150374</v>
      </c>
      <c r="I50" s="69">
        <v>23821</v>
      </c>
      <c r="J50" s="69">
        <v>8835</v>
      </c>
      <c r="K50" s="42">
        <v>0.37089123042693423</v>
      </c>
      <c r="L50" s="69">
        <v>34603</v>
      </c>
      <c r="M50" s="69">
        <v>12042</v>
      </c>
      <c r="N50" s="30">
        <v>0.34800450827962892</v>
      </c>
      <c r="P50" s="1" t="s">
        <v>14</v>
      </c>
      <c r="Q50" s="69">
        <v>12042</v>
      </c>
      <c r="R50" s="69">
        <v>7970</v>
      </c>
      <c r="S50" s="69">
        <v>20012</v>
      </c>
    </row>
    <row r="51" spans="1:19" x14ac:dyDescent="0.3">
      <c r="A51" s="1" t="s">
        <v>207</v>
      </c>
      <c r="B51" s="1" t="s">
        <v>33</v>
      </c>
      <c r="C51" s="69">
        <v>2091</v>
      </c>
      <c r="D51" s="69">
        <v>1172</v>
      </c>
      <c r="E51" s="31">
        <v>0.56049736967957919</v>
      </c>
      <c r="F51" s="69">
        <v>265</v>
      </c>
      <c r="G51" s="69">
        <v>197</v>
      </c>
      <c r="H51" s="33">
        <v>0.74339622641509429</v>
      </c>
      <c r="I51" s="69">
        <v>4104</v>
      </c>
      <c r="J51" s="69">
        <v>1967</v>
      </c>
      <c r="K51" s="42">
        <v>0.47928849902534115</v>
      </c>
      <c r="L51" s="69">
        <v>6460</v>
      </c>
      <c r="M51" s="69">
        <v>3336</v>
      </c>
      <c r="N51" s="30">
        <v>0.51640866873065017</v>
      </c>
      <c r="P51" s="1" t="s">
        <v>33</v>
      </c>
      <c r="Q51" s="69">
        <v>3336</v>
      </c>
      <c r="R51" s="69">
        <v>2603</v>
      </c>
      <c r="S51" s="69">
        <v>5939</v>
      </c>
    </row>
    <row r="52" spans="1:19" x14ac:dyDescent="0.3">
      <c r="A52" s="1" t="s">
        <v>207</v>
      </c>
      <c r="B52" s="1" t="s">
        <v>5</v>
      </c>
      <c r="C52" s="69">
        <v>851</v>
      </c>
      <c r="D52" s="69">
        <v>471</v>
      </c>
      <c r="E52" s="31">
        <v>0.55346650998824909</v>
      </c>
      <c r="F52" s="69">
        <v>105</v>
      </c>
      <c r="G52" s="69">
        <v>66</v>
      </c>
      <c r="H52" s="33">
        <v>0.62857142857142856</v>
      </c>
      <c r="I52" s="69">
        <v>2251</v>
      </c>
      <c r="J52" s="69">
        <v>1293</v>
      </c>
      <c r="K52" s="42">
        <v>0.57441137272323417</v>
      </c>
      <c r="L52" s="69">
        <v>3207</v>
      </c>
      <c r="M52" s="69">
        <v>1830</v>
      </c>
      <c r="N52" s="30">
        <v>0.57062675397567819</v>
      </c>
      <c r="P52" s="1" t="s">
        <v>5</v>
      </c>
      <c r="Q52" s="69">
        <v>1830</v>
      </c>
      <c r="R52" s="69">
        <v>1629</v>
      </c>
      <c r="S52" s="69">
        <v>3459</v>
      </c>
    </row>
    <row r="53" spans="1:19" x14ac:dyDescent="0.3">
      <c r="A53" s="1" t="s">
        <v>210</v>
      </c>
      <c r="B53" s="1" t="s">
        <v>66</v>
      </c>
      <c r="C53" s="69">
        <v>820</v>
      </c>
      <c r="D53" s="69">
        <v>454</v>
      </c>
      <c r="E53" s="31">
        <v>0.5536585365853659</v>
      </c>
      <c r="F53" s="69">
        <v>101</v>
      </c>
      <c r="G53" s="69">
        <v>51</v>
      </c>
      <c r="H53" s="33">
        <v>0.50495049504950495</v>
      </c>
      <c r="I53" s="69">
        <v>1472</v>
      </c>
      <c r="J53" s="69">
        <v>604</v>
      </c>
      <c r="K53" s="42">
        <v>0.41032608695652173</v>
      </c>
      <c r="L53" s="69">
        <v>2393</v>
      </c>
      <c r="M53" s="69">
        <v>1109</v>
      </c>
      <c r="N53" s="30">
        <v>0.4634350188048475</v>
      </c>
      <c r="P53" s="1" t="s">
        <v>66</v>
      </c>
      <c r="Q53" s="69">
        <v>1109</v>
      </c>
      <c r="R53" s="69">
        <v>787</v>
      </c>
      <c r="S53" s="69">
        <v>1896</v>
      </c>
    </row>
    <row r="54" spans="1:19" x14ac:dyDescent="0.3">
      <c r="A54" s="1" t="s">
        <v>210</v>
      </c>
      <c r="B54" s="1" t="s">
        <v>37</v>
      </c>
      <c r="C54" s="69">
        <v>731</v>
      </c>
      <c r="D54" s="69">
        <v>534</v>
      </c>
      <c r="E54" s="31">
        <v>0.73050615595075241</v>
      </c>
      <c r="F54" s="69">
        <v>91</v>
      </c>
      <c r="G54" s="69">
        <v>70</v>
      </c>
      <c r="H54" s="33">
        <v>0.76923076923076927</v>
      </c>
      <c r="I54" s="69">
        <v>2718</v>
      </c>
      <c r="J54" s="69">
        <v>1638</v>
      </c>
      <c r="K54" s="42">
        <v>0.60264900662251653</v>
      </c>
      <c r="L54" s="69">
        <v>3540</v>
      </c>
      <c r="M54" s="69">
        <v>2242</v>
      </c>
      <c r="N54" s="30">
        <v>0.6333333333333333</v>
      </c>
      <c r="P54" s="1" t="s">
        <v>37</v>
      </c>
      <c r="Q54" s="69">
        <v>2242</v>
      </c>
      <c r="R54" s="69">
        <v>1967</v>
      </c>
      <c r="S54" s="69">
        <v>4209</v>
      </c>
    </row>
    <row r="55" spans="1:19" x14ac:dyDescent="0.3">
      <c r="A55" s="1" t="s">
        <v>210</v>
      </c>
      <c r="B55" s="1" t="s">
        <v>62</v>
      </c>
      <c r="C55" s="69">
        <v>1159</v>
      </c>
      <c r="D55" s="69">
        <v>788</v>
      </c>
      <c r="E55" s="31">
        <v>0.67989646246764457</v>
      </c>
      <c r="F55" s="69">
        <v>151</v>
      </c>
      <c r="G55" s="69">
        <v>118</v>
      </c>
      <c r="H55" s="33">
        <v>0.7814569536423841</v>
      </c>
      <c r="I55" s="69">
        <v>2127</v>
      </c>
      <c r="J55" s="69">
        <v>1021</v>
      </c>
      <c r="K55" s="42">
        <v>0.48001880582980722</v>
      </c>
      <c r="L55" s="69">
        <v>3437</v>
      </c>
      <c r="M55" s="69">
        <v>1927</v>
      </c>
      <c r="N55" s="30">
        <v>0.56066336921734072</v>
      </c>
      <c r="P55" s="1" t="s">
        <v>62</v>
      </c>
      <c r="Q55" s="69">
        <v>1927</v>
      </c>
      <c r="R55" s="69">
        <v>1980</v>
      </c>
      <c r="S55" s="69">
        <v>3907</v>
      </c>
    </row>
    <row r="56" spans="1:19" x14ac:dyDescent="0.3">
      <c r="A56" s="1" t="s">
        <v>207</v>
      </c>
      <c r="B56" s="1" t="s">
        <v>17</v>
      </c>
      <c r="C56" s="69">
        <v>814</v>
      </c>
      <c r="D56" s="69">
        <v>598</v>
      </c>
      <c r="E56" s="31">
        <v>0.73464373464373467</v>
      </c>
      <c r="F56" s="69">
        <v>108</v>
      </c>
      <c r="G56" s="69">
        <v>74</v>
      </c>
      <c r="H56" s="33">
        <v>0.68518518518518523</v>
      </c>
      <c r="I56" s="69">
        <v>3340</v>
      </c>
      <c r="J56" s="69">
        <v>2194</v>
      </c>
      <c r="K56" s="42">
        <v>0.65688622754491022</v>
      </c>
      <c r="L56" s="69">
        <v>4262</v>
      </c>
      <c r="M56" s="69">
        <v>2866</v>
      </c>
      <c r="N56" s="30">
        <v>0.67245424683247301</v>
      </c>
      <c r="P56" s="1" t="s">
        <v>17</v>
      </c>
      <c r="Q56" s="69">
        <v>2866</v>
      </c>
      <c r="R56" s="69">
        <v>2128</v>
      </c>
      <c r="S56" s="69">
        <v>4994</v>
      </c>
    </row>
    <row r="57" spans="1:19" x14ac:dyDescent="0.3">
      <c r="A57" s="1" t="s">
        <v>210</v>
      </c>
      <c r="B57" s="1" t="s">
        <v>58</v>
      </c>
      <c r="C57" s="69">
        <v>3277</v>
      </c>
      <c r="D57" s="69">
        <v>1147</v>
      </c>
      <c r="E57" s="31">
        <v>0.35001525785779675</v>
      </c>
      <c r="F57" s="69">
        <v>434</v>
      </c>
      <c r="G57" s="69">
        <v>196</v>
      </c>
      <c r="H57" s="33">
        <v>0.45161290322580644</v>
      </c>
      <c r="I57" s="69">
        <v>7172</v>
      </c>
      <c r="J57" s="69">
        <v>2816</v>
      </c>
      <c r="K57" s="42">
        <v>0.39263803680981596</v>
      </c>
      <c r="L57" s="69">
        <v>10883</v>
      </c>
      <c r="M57" s="69">
        <v>4159</v>
      </c>
      <c r="N57" s="30">
        <v>0.38215565560966647</v>
      </c>
      <c r="P57" s="1" t="s">
        <v>58</v>
      </c>
      <c r="Q57" s="69">
        <v>4159</v>
      </c>
      <c r="R57" s="69">
        <v>3274</v>
      </c>
      <c r="S57" s="69">
        <v>7433</v>
      </c>
    </row>
    <row r="58" spans="1:19" x14ac:dyDescent="0.3">
      <c r="A58" s="1" t="s">
        <v>207</v>
      </c>
      <c r="B58" s="1" t="s">
        <v>77</v>
      </c>
      <c r="C58" s="69">
        <v>689</v>
      </c>
      <c r="D58" s="69">
        <v>462</v>
      </c>
      <c r="E58" s="31">
        <v>0.67053701015965161</v>
      </c>
      <c r="F58" s="69">
        <v>101</v>
      </c>
      <c r="G58" s="69">
        <v>68</v>
      </c>
      <c r="H58" s="33">
        <v>0.67326732673267331</v>
      </c>
      <c r="I58" s="69">
        <v>2492</v>
      </c>
      <c r="J58" s="69">
        <v>1435</v>
      </c>
      <c r="K58" s="42">
        <v>0.5758426966292135</v>
      </c>
      <c r="L58" s="69">
        <v>3282</v>
      </c>
      <c r="M58" s="69">
        <v>1965</v>
      </c>
      <c r="N58" s="30">
        <v>0.59872029250457037</v>
      </c>
      <c r="P58" s="1" t="s">
        <v>77</v>
      </c>
      <c r="Q58" s="69">
        <v>1965</v>
      </c>
      <c r="R58" s="69">
        <v>1306</v>
      </c>
      <c r="S58" s="69">
        <v>3271</v>
      </c>
    </row>
    <row r="59" spans="1:19" x14ac:dyDescent="0.3">
      <c r="A59" s="1" t="s">
        <v>210</v>
      </c>
      <c r="B59" s="1" t="s">
        <v>35</v>
      </c>
      <c r="C59" s="69">
        <v>2514</v>
      </c>
      <c r="D59" s="69">
        <v>1149</v>
      </c>
      <c r="E59" s="31">
        <v>0.45704057279236276</v>
      </c>
      <c r="F59" s="69">
        <v>362</v>
      </c>
      <c r="G59" s="69">
        <v>149</v>
      </c>
      <c r="H59" s="33">
        <v>0.41160220994475138</v>
      </c>
      <c r="I59" s="69">
        <v>4734</v>
      </c>
      <c r="J59" s="69">
        <v>2109</v>
      </c>
      <c r="K59" s="42">
        <v>0.44550063371356147</v>
      </c>
      <c r="L59" s="69">
        <v>7610</v>
      </c>
      <c r="M59" s="69">
        <v>3407</v>
      </c>
      <c r="N59" s="30">
        <v>0.44770039421813401</v>
      </c>
      <c r="P59" s="1" t="s">
        <v>35</v>
      </c>
      <c r="Q59" s="69">
        <v>3407</v>
      </c>
      <c r="R59" s="69">
        <v>3616</v>
      </c>
      <c r="S59" s="69">
        <v>7023</v>
      </c>
    </row>
    <row r="60" spans="1:19" x14ac:dyDescent="0.3">
      <c r="A60" s="1" t="s">
        <v>208</v>
      </c>
      <c r="B60" s="1" t="s">
        <v>54</v>
      </c>
      <c r="C60" s="69">
        <v>2706</v>
      </c>
      <c r="D60" s="69">
        <v>1258</v>
      </c>
      <c r="E60" s="31">
        <v>0.46489283074648929</v>
      </c>
      <c r="F60" s="69">
        <v>371</v>
      </c>
      <c r="G60" s="69">
        <v>185</v>
      </c>
      <c r="H60" s="33">
        <v>0.49865229110512127</v>
      </c>
      <c r="I60" s="69">
        <v>4062</v>
      </c>
      <c r="J60" s="69">
        <v>2323</v>
      </c>
      <c r="K60" s="42">
        <v>0.57188577055637613</v>
      </c>
      <c r="L60" s="69">
        <v>7139</v>
      </c>
      <c r="M60" s="69">
        <v>3766</v>
      </c>
      <c r="N60" s="30">
        <v>0.52752486342625016</v>
      </c>
      <c r="P60" s="1" t="s">
        <v>54</v>
      </c>
      <c r="Q60" s="69">
        <v>3766</v>
      </c>
      <c r="R60" s="69">
        <v>3401</v>
      </c>
      <c r="S60" s="69">
        <v>7167</v>
      </c>
    </row>
    <row r="61" spans="1:19" x14ac:dyDescent="0.3">
      <c r="A61" s="1" t="s">
        <v>210</v>
      </c>
      <c r="B61" s="1" t="s">
        <v>11</v>
      </c>
      <c r="C61" s="69">
        <v>869</v>
      </c>
      <c r="D61" s="69">
        <v>544</v>
      </c>
      <c r="E61" s="31">
        <v>0.62600690448791718</v>
      </c>
      <c r="F61" s="69">
        <v>125</v>
      </c>
      <c r="G61" s="69">
        <v>40</v>
      </c>
      <c r="H61" s="33">
        <v>0.32</v>
      </c>
      <c r="I61" s="69">
        <v>2469</v>
      </c>
      <c r="J61" s="69">
        <v>1412</v>
      </c>
      <c r="K61" s="42">
        <v>0.57189145402997166</v>
      </c>
      <c r="L61" s="69">
        <v>3463</v>
      </c>
      <c r="M61" s="69">
        <v>1996</v>
      </c>
      <c r="N61" s="30">
        <v>0.57637886225815771</v>
      </c>
      <c r="P61" s="1" t="s">
        <v>11</v>
      </c>
      <c r="Q61" s="69">
        <v>1996</v>
      </c>
      <c r="R61" s="69">
        <v>1731</v>
      </c>
      <c r="S61" s="69">
        <v>3727</v>
      </c>
    </row>
    <row r="62" spans="1:19" x14ac:dyDescent="0.3">
      <c r="A62" s="1" t="s">
        <v>207</v>
      </c>
      <c r="B62" s="1" t="s">
        <v>20</v>
      </c>
      <c r="C62" s="69">
        <v>938</v>
      </c>
      <c r="D62" s="69">
        <v>551</v>
      </c>
      <c r="E62" s="31">
        <v>0.58742004264392322</v>
      </c>
      <c r="F62" s="69">
        <v>144</v>
      </c>
      <c r="G62" s="69">
        <v>76</v>
      </c>
      <c r="H62" s="33">
        <v>0.52777777777777779</v>
      </c>
      <c r="I62" s="69">
        <v>3156</v>
      </c>
      <c r="J62" s="69">
        <v>2150</v>
      </c>
      <c r="K62" s="42">
        <v>0.68124207858048158</v>
      </c>
      <c r="L62" s="69">
        <v>4238</v>
      </c>
      <c r="M62" s="69">
        <v>2777</v>
      </c>
      <c r="N62" s="30">
        <v>0.65526191599811234</v>
      </c>
      <c r="P62" s="1" t="s">
        <v>20</v>
      </c>
      <c r="Q62" s="69">
        <v>2777</v>
      </c>
      <c r="R62" s="69">
        <v>1930</v>
      </c>
      <c r="S62" s="69">
        <v>4707</v>
      </c>
    </row>
    <row r="63" spans="1:19" x14ac:dyDescent="0.3">
      <c r="A63" s="1" t="s">
        <v>207</v>
      </c>
      <c r="B63" s="1" t="s">
        <v>80</v>
      </c>
      <c r="C63" s="69">
        <v>633</v>
      </c>
      <c r="D63" s="69">
        <v>495</v>
      </c>
      <c r="E63" s="31">
        <v>0.78199052132701419</v>
      </c>
      <c r="F63" s="69">
        <v>79</v>
      </c>
      <c r="G63" s="69">
        <v>75</v>
      </c>
      <c r="H63" s="33">
        <v>0.94936708860759489</v>
      </c>
      <c r="I63" s="69">
        <v>2618</v>
      </c>
      <c r="J63" s="69">
        <v>1407</v>
      </c>
      <c r="K63" s="42">
        <v>0.53743315508021394</v>
      </c>
      <c r="L63" s="69">
        <v>3330</v>
      </c>
      <c r="M63" s="69">
        <v>1977</v>
      </c>
      <c r="N63" s="30">
        <v>0.59369369369369374</v>
      </c>
      <c r="P63" s="1" t="s">
        <v>80</v>
      </c>
      <c r="Q63" s="69">
        <v>1977</v>
      </c>
      <c r="R63" s="69">
        <v>1519</v>
      </c>
      <c r="S63" s="69">
        <v>3496</v>
      </c>
    </row>
    <row r="64" spans="1:19" x14ac:dyDescent="0.3">
      <c r="A64" s="1" t="s">
        <v>209</v>
      </c>
      <c r="B64" s="1" t="s">
        <v>4</v>
      </c>
      <c r="C64" s="69">
        <v>14575</v>
      </c>
      <c r="D64" s="69">
        <v>6008</v>
      </c>
      <c r="E64" s="31">
        <v>0.41221269296740992</v>
      </c>
      <c r="F64" s="69">
        <v>1971</v>
      </c>
      <c r="G64" s="69">
        <v>1042</v>
      </c>
      <c r="H64" s="33">
        <v>0.52866565195332316</v>
      </c>
      <c r="I64" s="69">
        <v>23591</v>
      </c>
      <c r="J64" s="69">
        <v>12003</v>
      </c>
      <c r="K64" s="42">
        <v>0.5087957271840956</v>
      </c>
      <c r="L64" s="69">
        <v>40137</v>
      </c>
      <c r="M64" s="69">
        <v>19053</v>
      </c>
      <c r="N64" s="30">
        <v>0.47469915539277974</v>
      </c>
      <c r="P64" s="1" t="s">
        <v>4</v>
      </c>
      <c r="Q64" s="69">
        <v>19053</v>
      </c>
      <c r="R64" s="69">
        <v>18961</v>
      </c>
      <c r="S64" s="69">
        <v>38014</v>
      </c>
    </row>
    <row r="65" spans="1:19" x14ac:dyDescent="0.3">
      <c r="A65" s="1" t="s">
        <v>209</v>
      </c>
      <c r="B65" s="1" t="s">
        <v>83</v>
      </c>
      <c r="C65" s="69">
        <v>919</v>
      </c>
      <c r="D65" s="69">
        <v>541</v>
      </c>
      <c r="E65" s="31">
        <v>0.58868335146898798</v>
      </c>
      <c r="F65" s="69">
        <v>125</v>
      </c>
      <c r="G65" s="69">
        <v>87</v>
      </c>
      <c r="H65" s="33">
        <v>0.69599999999999995</v>
      </c>
      <c r="I65" s="69">
        <v>2666</v>
      </c>
      <c r="J65" s="69">
        <v>1276</v>
      </c>
      <c r="K65" s="42">
        <v>0.47861965491372843</v>
      </c>
      <c r="L65" s="69">
        <v>3710</v>
      </c>
      <c r="M65" s="69">
        <v>1904</v>
      </c>
      <c r="N65" s="30">
        <v>0.51320754716981132</v>
      </c>
      <c r="P65" s="1" t="s">
        <v>83</v>
      </c>
      <c r="Q65" s="69">
        <v>1904</v>
      </c>
      <c r="R65" s="69">
        <v>1381</v>
      </c>
      <c r="S65" s="69">
        <v>3285</v>
      </c>
    </row>
    <row r="66" spans="1:19" x14ac:dyDescent="0.3">
      <c r="A66" s="1" t="s">
        <v>210</v>
      </c>
      <c r="B66" s="1" t="s">
        <v>40</v>
      </c>
      <c r="C66" s="69">
        <v>3234</v>
      </c>
      <c r="D66" s="69">
        <v>1114</v>
      </c>
      <c r="E66" s="31">
        <v>0.34446505875077305</v>
      </c>
      <c r="F66" s="69">
        <v>414</v>
      </c>
      <c r="G66" s="69">
        <v>241</v>
      </c>
      <c r="H66" s="33">
        <v>0.58212560386473433</v>
      </c>
      <c r="I66" s="69">
        <v>8266</v>
      </c>
      <c r="J66" s="69">
        <v>3796</v>
      </c>
      <c r="K66" s="42">
        <v>0.45923058311154125</v>
      </c>
      <c r="L66" s="69">
        <v>11914</v>
      </c>
      <c r="M66" s="69">
        <v>5151</v>
      </c>
      <c r="N66" s="30">
        <v>0.43234849756588889</v>
      </c>
      <c r="P66" s="1" t="s">
        <v>40</v>
      </c>
      <c r="Q66" s="69">
        <v>5151</v>
      </c>
      <c r="R66" s="69">
        <v>3177</v>
      </c>
      <c r="S66" s="69">
        <v>8328</v>
      </c>
    </row>
    <row r="67" spans="1:19" x14ac:dyDescent="0.3">
      <c r="A67" s="1" t="s">
        <v>207</v>
      </c>
      <c r="B67" s="1" t="s">
        <v>28</v>
      </c>
      <c r="C67" s="69">
        <v>1368</v>
      </c>
      <c r="D67" s="69">
        <v>733</v>
      </c>
      <c r="E67" s="31">
        <v>0.53581871345029242</v>
      </c>
      <c r="F67" s="69">
        <v>179</v>
      </c>
      <c r="G67" s="69">
        <v>106</v>
      </c>
      <c r="H67" s="33">
        <v>0.59217877094972071</v>
      </c>
      <c r="I67" s="69">
        <v>3036</v>
      </c>
      <c r="J67" s="69">
        <v>2009</v>
      </c>
      <c r="K67" s="42">
        <v>0.66172595520421607</v>
      </c>
      <c r="L67" s="69">
        <v>4583</v>
      </c>
      <c r="M67" s="69">
        <v>2848</v>
      </c>
      <c r="N67" s="30">
        <v>0.62142701287366353</v>
      </c>
      <c r="P67" s="1" t="s">
        <v>28</v>
      </c>
      <c r="Q67" s="69">
        <v>2848</v>
      </c>
      <c r="R67" s="69">
        <v>2625</v>
      </c>
      <c r="S67" s="69">
        <v>5473</v>
      </c>
    </row>
    <row r="68" spans="1:19" x14ac:dyDescent="0.3">
      <c r="A68" s="1" t="s">
        <v>209</v>
      </c>
      <c r="B68" s="1" t="s">
        <v>75</v>
      </c>
      <c r="C68" s="69">
        <v>867</v>
      </c>
      <c r="D68" s="69">
        <v>519</v>
      </c>
      <c r="E68" s="31">
        <v>0.59861591695501726</v>
      </c>
      <c r="F68" s="69">
        <v>124</v>
      </c>
      <c r="G68" s="69">
        <v>91</v>
      </c>
      <c r="H68" s="33">
        <v>0.7338709677419355</v>
      </c>
      <c r="I68" s="69">
        <v>2624</v>
      </c>
      <c r="J68" s="69">
        <v>1546</v>
      </c>
      <c r="K68" s="42">
        <v>0.58917682926829273</v>
      </c>
      <c r="L68" s="69">
        <v>3615</v>
      </c>
      <c r="M68" s="69">
        <v>2156</v>
      </c>
      <c r="N68" s="30">
        <v>0.59640387275242046</v>
      </c>
      <c r="P68" s="1" t="s">
        <v>75</v>
      </c>
      <c r="Q68" s="69">
        <v>2156</v>
      </c>
      <c r="R68" s="69">
        <v>1307</v>
      </c>
      <c r="S68" s="69">
        <v>3463</v>
      </c>
    </row>
    <row r="69" spans="1:19" x14ac:dyDescent="0.3">
      <c r="A69" s="1" t="s">
        <v>210</v>
      </c>
      <c r="B69" s="1" t="s">
        <v>56</v>
      </c>
      <c r="C69" s="69">
        <v>1549</v>
      </c>
      <c r="D69" s="69">
        <v>747</v>
      </c>
      <c r="E69" s="31">
        <v>0.48224661071659136</v>
      </c>
      <c r="F69" s="69">
        <v>202</v>
      </c>
      <c r="G69" s="69">
        <v>96</v>
      </c>
      <c r="H69" s="33">
        <v>0.47524752475247523</v>
      </c>
      <c r="I69" s="69">
        <v>5330</v>
      </c>
      <c r="J69" s="69">
        <v>2753</v>
      </c>
      <c r="K69" s="42">
        <v>0.51651031894934329</v>
      </c>
      <c r="L69" s="69">
        <v>7081</v>
      </c>
      <c r="M69" s="69">
        <v>3596</v>
      </c>
      <c r="N69" s="30">
        <v>0.50783787600621377</v>
      </c>
      <c r="P69" s="1" t="s">
        <v>56</v>
      </c>
      <c r="Q69" s="69">
        <v>3596</v>
      </c>
      <c r="R69" s="69">
        <v>3503</v>
      </c>
      <c r="S69" s="69">
        <v>7099</v>
      </c>
    </row>
    <row r="70" spans="1:19" x14ac:dyDescent="0.3">
      <c r="A70" s="1" t="s">
        <v>208</v>
      </c>
      <c r="B70" s="1" t="s">
        <v>81</v>
      </c>
      <c r="C70" s="69">
        <v>1480</v>
      </c>
      <c r="D70" s="69">
        <v>879</v>
      </c>
      <c r="E70" s="31">
        <v>0.5939189189189189</v>
      </c>
      <c r="F70" s="69">
        <v>195</v>
      </c>
      <c r="G70" s="69">
        <v>114</v>
      </c>
      <c r="H70" s="33">
        <v>0.58461538461538465</v>
      </c>
      <c r="I70" s="69">
        <v>3436</v>
      </c>
      <c r="J70" s="69">
        <v>1556</v>
      </c>
      <c r="K70" s="42">
        <v>0.45285215366705472</v>
      </c>
      <c r="L70" s="69">
        <v>5111</v>
      </c>
      <c r="M70" s="69">
        <v>2549</v>
      </c>
      <c r="N70" s="30">
        <v>0.49872823322246135</v>
      </c>
      <c r="P70" s="1" t="s">
        <v>81</v>
      </c>
      <c r="Q70" s="69">
        <v>2549</v>
      </c>
      <c r="R70" s="69">
        <v>2058</v>
      </c>
      <c r="S70" s="69">
        <v>4607</v>
      </c>
    </row>
    <row r="71" spans="1:19" x14ac:dyDescent="0.3">
      <c r="A71" s="1" t="s">
        <v>208</v>
      </c>
      <c r="B71" s="1" t="s">
        <v>86</v>
      </c>
      <c r="C71" s="69">
        <v>416</v>
      </c>
      <c r="D71" s="69">
        <v>197</v>
      </c>
      <c r="E71" s="31">
        <v>0.47355769230769229</v>
      </c>
      <c r="F71" s="69">
        <v>60</v>
      </c>
      <c r="G71" s="69">
        <v>31</v>
      </c>
      <c r="H71" s="33">
        <v>0.51666666666666672</v>
      </c>
      <c r="I71" s="69">
        <v>1151</v>
      </c>
      <c r="J71" s="69">
        <v>625</v>
      </c>
      <c r="K71" s="42">
        <v>0.5430060816681147</v>
      </c>
      <c r="L71" s="69">
        <v>1627</v>
      </c>
      <c r="M71" s="69">
        <v>853</v>
      </c>
      <c r="N71" s="30">
        <v>0.52427781192378609</v>
      </c>
      <c r="P71" s="1" t="s">
        <v>86</v>
      </c>
      <c r="Q71" s="69">
        <v>853</v>
      </c>
      <c r="R71" s="69">
        <v>734</v>
      </c>
      <c r="S71" s="69">
        <v>1587</v>
      </c>
    </row>
    <row r="72" spans="1:19" x14ac:dyDescent="0.3">
      <c r="A72" s="1" t="s">
        <v>210</v>
      </c>
      <c r="B72" s="1" t="s">
        <v>70</v>
      </c>
      <c r="C72" s="69">
        <v>1360</v>
      </c>
      <c r="D72" s="69">
        <v>858</v>
      </c>
      <c r="E72" s="31">
        <v>0.63088235294117645</v>
      </c>
      <c r="F72" s="69">
        <v>172</v>
      </c>
      <c r="G72" s="69">
        <v>131</v>
      </c>
      <c r="H72" s="33">
        <v>0.76162790697674421</v>
      </c>
      <c r="I72" s="69">
        <v>3449</v>
      </c>
      <c r="J72" s="69">
        <v>1957</v>
      </c>
      <c r="K72" s="42">
        <v>0.56741084372281825</v>
      </c>
      <c r="L72" s="69">
        <v>4981</v>
      </c>
      <c r="M72" s="69">
        <v>2946</v>
      </c>
      <c r="N72" s="30">
        <v>0.5914475005019072</v>
      </c>
      <c r="P72" s="1" t="s">
        <v>70</v>
      </c>
      <c r="Q72" s="69">
        <v>2946</v>
      </c>
      <c r="R72" s="69">
        <v>2381</v>
      </c>
      <c r="S72" s="69">
        <v>5327</v>
      </c>
    </row>
    <row r="73" spans="1:19" x14ac:dyDescent="0.3">
      <c r="A73" s="1" t="s">
        <v>210</v>
      </c>
      <c r="B73" s="1" t="s">
        <v>45</v>
      </c>
      <c r="C73" s="69">
        <v>939</v>
      </c>
      <c r="D73" s="69">
        <v>470</v>
      </c>
      <c r="E73" s="31">
        <v>0.50053248136315232</v>
      </c>
      <c r="F73" s="69">
        <v>131</v>
      </c>
      <c r="G73" s="69">
        <v>59</v>
      </c>
      <c r="H73" s="33">
        <v>0.45038167938931295</v>
      </c>
      <c r="I73" s="69">
        <v>2886</v>
      </c>
      <c r="J73" s="69">
        <v>1740</v>
      </c>
      <c r="K73" s="42">
        <v>0.60291060291060294</v>
      </c>
      <c r="L73" s="69">
        <v>3956</v>
      </c>
      <c r="M73" s="69">
        <v>2269</v>
      </c>
      <c r="N73" s="30">
        <v>0.57355915065722951</v>
      </c>
      <c r="P73" s="1" t="s">
        <v>45</v>
      </c>
      <c r="Q73" s="69">
        <v>2269</v>
      </c>
      <c r="R73" s="69">
        <v>1565</v>
      </c>
      <c r="S73" s="69">
        <v>3834</v>
      </c>
    </row>
    <row r="74" spans="1:19" x14ac:dyDescent="0.3">
      <c r="A74" s="1" t="s">
        <v>208</v>
      </c>
      <c r="B74" s="1" t="s">
        <v>51</v>
      </c>
      <c r="C74" s="69">
        <v>3790</v>
      </c>
      <c r="D74" s="69">
        <v>1838</v>
      </c>
      <c r="E74" s="31">
        <v>0.48496042216358837</v>
      </c>
      <c r="F74" s="69">
        <v>527</v>
      </c>
      <c r="G74" s="69">
        <v>345</v>
      </c>
      <c r="H74" s="33">
        <v>0.65464895635673626</v>
      </c>
      <c r="I74" s="69">
        <v>8960</v>
      </c>
      <c r="J74" s="69">
        <v>4252</v>
      </c>
      <c r="K74" s="42">
        <v>0.47455357142857141</v>
      </c>
      <c r="L74" s="69">
        <v>13277</v>
      </c>
      <c r="M74" s="69">
        <v>6435</v>
      </c>
      <c r="N74" s="30">
        <v>0.48467274233637114</v>
      </c>
      <c r="P74" s="1" t="s">
        <v>51</v>
      </c>
      <c r="Q74" s="69">
        <v>6435</v>
      </c>
      <c r="R74" s="69">
        <v>5713</v>
      </c>
      <c r="S74" s="69">
        <v>12148</v>
      </c>
    </row>
    <row r="75" spans="1:19" x14ac:dyDescent="0.3">
      <c r="A75" s="1" t="s">
        <v>209</v>
      </c>
      <c r="B75" s="1" t="s">
        <v>59</v>
      </c>
      <c r="C75" s="69">
        <v>1248</v>
      </c>
      <c r="D75" s="69">
        <v>773</v>
      </c>
      <c r="E75" s="31">
        <v>0.61939102564102566</v>
      </c>
      <c r="F75" s="69">
        <v>163</v>
      </c>
      <c r="G75" s="69">
        <v>108</v>
      </c>
      <c r="H75" s="33">
        <v>0.66257668711656437</v>
      </c>
      <c r="I75" s="69">
        <v>3866</v>
      </c>
      <c r="J75" s="69">
        <v>2136</v>
      </c>
      <c r="K75" s="42">
        <v>0.55250905328504918</v>
      </c>
      <c r="L75" s="69">
        <v>5277</v>
      </c>
      <c r="M75" s="69">
        <v>3017</v>
      </c>
      <c r="N75" s="30">
        <v>0.57172635967405727</v>
      </c>
      <c r="P75" s="1" t="s">
        <v>59</v>
      </c>
      <c r="Q75" s="69">
        <v>3017</v>
      </c>
      <c r="R75" s="69">
        <v>2458</v>
      </c>
      <c r="S75" s="69">
        <v>5475</v>
      </c>
    </row>
    <row r="76" spans="1:19" x14ac:dyDescent="0.3">
      <c r="A76" s="1" t="s">
        <v>208</v>
      </c>
      <c r="B76" s="1" t="s">
        <v>73</v>
      </c>
      <c r="C76" s="69">
        <v>1824</v>
      </c>
      <c r="D76" s="69">
        <v>1038</v>
      </c>
      <c r="E76" s="31">
        <v>0.56907894736842102</v>
      </c>
      <c r="F76" s="69">
        <v>252</v>
      </c>
      <c r="G76" s="69">
        <v>182</v>
      </c>
      <c r="H76" s="33">
        <v>0.72222222222222221</v>
      </c>
      <c r="I76" s="69">
        <v>3421</v>
      </c>
      <c r="J76" s="69">
        <v>1579</v>
      </c>
      <c r="K76" s="42">
        <v>0.4615609470914937</v>
      </c>
      <c r="L76" s="69">
        <v>5497</v>
      </c>
      <c r="M76" s="69">
        <v>2799</v>
      </c>
      <c r="N76" s="30">
        <v>0.50918682917955249</v>
      </c>
      <c r="P76" s="1" t="s">
        <v>73</v>
      </c>
      <c r="Q76" s="69">
        <v>2799</v>
      </c>
      <c r="R76" s="69">
        <v>2340</v>
      </c>
      <c r="S76" s="69">
        <v>5139</v>
      </c>
    </row>
    <row r="77" spans="1:19" x14ac:dyDescent="0.3">
      <c r="A77" s="1" t="s">
        <v>208</v>
      </c>
      <c r="B77" s="1" t="s">
        <v>71</v>
      </c>
      <c r="C77" s="69">
        <v>1885</v>
      </c>
      <c r="D77" s="69">
        <v>830</v>
      </c>
      <c r="E77" s="31">
        <v>0.44031830238726788</v>
      </c>
      <c r="F77" s="69">
        <v>244</v>
      </c>
      <c r="G77" s="69">
        <v>139</v>
      </c>
      <c r="H77" s="33">
        <v>0.56967213114754101</v>
      </c>
      <c r="I77" s="69">
        <v>3920</v>
      </c>
      <c r="J77" s="69">
        <v>1729</v>
      </c>
      <c r="K77" s="42">
        <v>0.44107142857142856</v>
      </c>
      <c r="L77" s="69">
        <v>6049</v>
      </c>
      <c r="M77" s="69">
        <v>2698</v>
      </c>
      <c r="N77" s="30">
        <v>0.44602413622086295</v>
      </c>
      <c r="P77" s="1" t="s">
        <v>71</v>
      </c>
      <c r="Q77" s="69">
        <v>2698</v>
      </c>
      <c r="R77" s="69">
        <v>2937</v>
      </c>
      <c r="S77" s="69">
        <v>5635</v>
      </c>
    </row>
    <row r="78" spans="1:19" x14ac:dyDescent="0.3">
      <c r="A78" s="1" t="s">
        <v>210</v>
      </c>
      <c r="B78" s="1" t="s">
        <v>50</v>
      </c>
      <c r="C78" s="69">
        <v>1820</v>
      </c>
      <c r="D78" s="69">
        <v>718</v>
      </c>
      <c r="E78" s="31">
        <v>0.39450549450549449</v>
      </c>
      <c r="F78" s="69">
        <v>236</v>
      </c>
      <c r="G78" s="69">
        <v>117</v>
      </c>
      <c r="H78" s="33">
        <v>0.49576271186440679</v>
      </c>
      <c r="I78" s="69">
        <v>4129</v>
      </c>
      <c r="J78" s="69">
        <v>1916</v>
      </c>
      <c r="K78" s="42">
        <v>0.46403487527246307</v>
      </c>
      <c r="L78" s="69">
        <v>6185</v>
      </c>
      <c r="M78" s="69">
        <v>2751</v>
      </c>
      <c r="N78" s="30">
        <v>0.44478577202910269</v>
      </c>
      <c r="P78" s="1" t="s">
        <v>50</v>
      </c>
      <c r="Q78" s="69">
        <v>2751</v>
      </c>
      <c r="R78" s="69">
        <v>1733</v>
      </c>
      <c r="S78" s="69">
        <v>4484</v>
      </c>
    </row>
    <row r="79" spans="1:19" x14ac:dyDescent="0.3">
      <c r="A79" s="1" t="s">
        <v>208</v>
      </c>
      <c r="B79" s="1" t="s">
        <v>82</v>
      </c>
      <c r="C79" s="69">
        <v>485</v>
      </c>
      <c r="D79" s="69">
        <v>440</v>
      </c>
      <c r="E79" s="31">
        <v>0.90721649484536082</v>
      </c>
      <c r="F79" s="69">
        <v>68</v>
      </c>
      <c r="G79" s="69">
        <v>70</v>
      </c>
      <c r="H79" s="33">
        <v>1.0294117647058822</v>
      </c>
      <c r="I79" s="69">
        <v>1395</v>
      </c>
      <c r="J79" s="69">
        <v>896</v>
      </c>
      <c r="K79" s="42">
        <v>0.64229390681003584</v>
      </c>
      <c r="L79" s="69">
        <v>1948</v>
      </c>
      <c r="M79" s="69">
        <v>1406</v>
      </c>
      <c r="N79" s="30">
        <v>0.72176591375770016</v>
      </c>
      <c r="P79" s="1" t="s">
        <v>82</v>
      </c>
      <c r="Q79" s="69">
        <v>1406</v>
      </c>
      <c r="R79" s="69">
        <v>962</v>
      </c>
      <c r="S79" s="69">
        <v>2368</v>
      </c>
    </row>
    <row r="80" spans="1:19" x14ac:dyDescent="0.3">
      <c r="A80" s="1" t="s">
        <v>210</v>
      </c>
      <c r="B80" s="1" t="s">
        <v>29</v>
      </c>
      <c r="C80" s="69">
        <v>1210</v>
      </c>
      <c r="D80" s="69">
        <v>681</v>
      </c>
      <c r="E80" s="31">
        <v>0.56280991735537189</v>
      </c>
      <c r="F80" s="69">
        <v>149</v>
      </c>
      <c r="G80" s="69">
        <v>88</v>
      </c>
      <c r="H80" s="33">
        <v>0.59060402684563762</v>
      </c>
      <c r="I80" s="69">
        <v>2332</v>
      </c>
      <c r="J80" s="69">
        <v>1185</v>
      </c>
      <c r="K80" s="42">
        <v>0.508147512864494</v>
      </c>
      <c r="L80" s="69">
        <v>3691</v>
      </c>
      <c r="M80" s="69">
        <v>1954</v>
      </c>
      <c r="N80" s="30">
        <v>0.5293958276889732</v>
      </c>
      <c r="P80" s="1" t="s">
        <v>29</v>
      </c>
      <c r="Q80" s="69">
        <v>1954</v>
      </c>
      <c r="R80" s="69">
        <v>2116</v>
      </c>
      <c r="S80" s="69">
        <v>4070</v>
      </c>
    </row>
    <row r="81" spans="1:19" x14ac:dyDescent="0.3">
      <c r="A81" s="1" t="s">
        <v>209</v>
      </c>
      <c r="B81" s="1" t="s">
        <v>2</v>
      </c>
      <c r="C81" s="69">
        <v>1589</v>
      </c>
      <c r="D81" s="69">
        <v>1157</v>
      </c>
      <c r="E81" s="31">
        <v>0.72813089993706737</v>
      </c>
      <c r="F81" s="69">
        <v>231</v>
      </c>
      <c r="G81" s="69">
        <v>172</v>
      </c>
      <c r="H81" s="33">
        <v>0.74458874458874458</v>
      </c>
      <c r="I81" s="69">
        <v>3252</v>
      </c>
      <c r="J81" s="69">
        <v>2310</v>
      </c>
      <c r="K81" s="42">
        <v>0.71033210332103325</v>
      </c>
      <c r="L81" s="69">
        <v>5072</v>
      </c>
      <c r="M81" s="69">
        <v>3639</v>
      </c>
      <c r="N81" s="30">
        <v>0.71746845425867511</v>
      </c>
      <c r="P81" s="1" t="s">
        <v>2</v>
      </c>
      <c r="Q81" s="69">
        <v>3639</v>
      </c>
      <c r="R81" s="69">
        <v>2667</v>
      </c>
      <c r="S81" s="69">
        <v>6306</v>
      </c>
    </row>
    <row r="82" spans="1:19" x14ac:dyDescent="0.3">
      <c r="A82" s="1" t="s">
        <v>210</v>
      </c>
      <c r="B82" s="1" t="s">
        <v>61</v>
      </c>
      <c r="C82" s="69">
        <v>773</v>
      </c>
      <c r="D82" s="69">
        <v>394</v>
      </c>
      <c r="E82" s="31">
        <v>0.50970245795601554</v>
      </c>
      <c r="F82" s="69">
        <v>98</v>
      </c>
      <c r="G82" s="69">
        <v>57</v>
      </c>
      <c r="H82" s="33">
        <v>0.58163265306122447</v>
      </c>
      <c r="I82" s="69">
        <v>2337</v>
      </c>
      <c r="J82" s="69">
        <v>1346</v>
      </c>
      <c r="K82" s="42">
        <v>0.57595207531022674</v>
      </c>
      <c r="L82" s="69">
        <v>3208</v>
      </c>
      <c r="M82" s="69">
        <v>1797</v>
      </c>
      <c r="N82" s="30">
        <v>0.56016209476309231</v>
      </c>
      <c r="P82" s="1" t="s">
        <v>61</v>
      </c>
      <c r="Q82" s="69">
        <v>1797</v>
      </c>
      <c r="R82" s="69">
        <v>1521</v>
      </c>
      <c r="S82" s="69">
        <v>3318</v>
      </c>
    </row>
    <row r="83" spans="1:19" x14ac:dyDescent="0.3">
      <c r="A83" s="1" t="s">
        <v>207</v>
      </c>
      <c r="B83" s="1" t="s">
        <v>52</v>
      </c>
      <c r="C83" s="69">
        <v>832</v>
      </c>
      <c r="D83" s="69">
        <v>456</v>
      </c>
      <c r="E83" s="31">
        <v>0.54807692307692313</v>
      </c>
      <c r="F83" s="69">
        <v>83</v>
      </c>
      <c r="G83" s="69">
        <v>43</v>
      </c>
      <c r="H83" s="33">
        <v>0.51807228915662651</v>
      </c>
      <c r="I83" s="69">
        <v>2815</v>
      </c>
      <c r="J83" s="69">
        <v>1556</v>
      </c>
      <c r="K83" s="42">
        <v>0.55275310834813496</v>
      </c>
      <c r="L83" s="69">
        <v>3730</v>
      </c>
      <c r="M83" s="69">
        <v>2055</v>
      </c>
      <c r="N83" s="30">
        <v>0.55093833780160861</v>
      </c>
      <c r="P83" s="1" t="s">
        <v>52</v>
      </c>
      <c r="Q83" s="69">
        <v>2055</v>
      </c>
      <c r="R83" s="69">
        <v>1940</v>
      </c>
      <c r="S83" s="69">
        <v>3995</v>
      </c>
    </row>
    <row r="84" spans="1:19" x14ac:dyDescent="0.3">
      <c r="A84" s="1" t="s">
        <v>207</v>
      </c>
      <c r="B84" s="1" t="s">
        <v>55</v>
      </c>
      <c r="C84" s="69">
        <v>3646</v>
      </c>
      <c r="D84" s="69">
        <v>1843</v>
      </c>
      <c r="E84" s="31">
        <v>0.50548546352166757</v>
      </c>
      <c r="F84" s="69">
        <v>509</v>
      </c>
      <c r="G84" s="69">
        <v>367</v>
      </c>
      <c r="H84" s="33">
        <v>0.7210216110019646</v>
      </c>
      <c r="I84" s="69">
        <v>5947</v>
      </c>
      <c r="J84" s="69">
        <v>2476</v>
      </c>
      <c r="K84" s="42">
        <v>0.41634437531528501</v>
      </c>
      <c r="L84" s="69">
        <v>10102</v>
      </c>
      <c r="M84" s="69">
        <v>4686</v>
      </c>
      <c r="N84" s="30">
        <v>0.46386854088299345</v>
      </c>
      <c r="P84" s="1" t="s">
        <v>55</v>
      </c>
      <c r="Q84" s="69">
        <v>4686</v>
      </c>
      <c r="R84" s="69">
        <v>3852</v>
      </c>
      <c r="S84" s="69">
        <v>8538</v>
      </c>
    </row>
    <row r="85" spans="1:19" x14ac:dyDescent="0.3">
      <c r="A85" s="1" t="s">
        <v>207</v>
      </c>
      <c r="B85" s="1" t="s">
        <v>42</v>
      </c>
      <c r="C85" s="69">
        <v>1509</v>
      </c>
      <c r="D85" s="69">
        <v>1000</v>
      </c>
      <c r="E85" s="31">
        <v>0.66269052352551361</v>
      </c>
      <c r="F85" s="69">
        <v>219</v>
      </c>
      <c r="G85" s="69">
        <v>119</v>
      </c>
      <c r="H85" s="33">
        <v>0.54337899543378998</v>
      </c>
      <c r="I85" s="69">
        <v>5012</v>
      </c>
      <c r="J85" s="69">
        <v>3086</v>
      </c>
      <c r="K85" s="42">
        <v>0.61572226656025542</v>
      </c>
      <c r="L85" s="69">
        <v>6740</v>
      </c>
      <c r="M85" s="69">
        <v>4205</v>
      </c>
      <c r="N85" s="30">
        <v>0.62388724035608312</v>
      </c>
      <c r="O85" s="7"/>
      <c r="P85" s="1" t="s">
        <v>42</v>
      </c>
      <c r="Q85" s="69">
        <v>4205</v>
      </c>
      <c r="R85" s="69">
        <v>3536</v>
      </c>
      <c r="S85" s="69">
        <v>7741</v>
      </c>
    </row>
    <row r="86" spans="1:19" x14ac:dyDescent="0.3">
      <c r="A86" s="1" t="s">
        <v>209</v>
      </c>
      <c r="B86" s="1" t="s">
        <v>78</v>
      </c>
      <c r="C86" s="69">
        <v>618</v>
      </c>
      <c r="D86" s="69">
        <v>319</v>
      </c>
      <c r="E86" s="31">
        <v>0.51618122977346281</v>
      </c>
      <c r="F86" s="69">
        <v>89</v>
      </c>
      <c r="G86" s="69">
        <v>71</v>
      </c>
      <c r="H86" s="33">
        <v>0.797752808988764</v>
      </c>
      <c r="I86" s="69">
        <v>1591</v>
      </c>
      <c r="J86" s="69">
        <v>757</v>
      </c>
      <c r="K86" s="42">
        <v>0.47580138277812695</v>
      </c>
      <c r="L86" s="69">
        <v>2298</v>
      </c>
      <c r="M86" s="69">
        <v>1147</v>
      </c>
      <c r="N86" s="30">
        <v>0.49912967798085289</v>
      </c>
      <c r="P86" s="1" t="s">
        <v>78</v>
      </c>
      <c r="Q86" s="69">
        <v>1147</v>
      </c>
      <c r="R86" s="69">
        <v>1248</v>
      </c>
      <c r="S86" s="69">
        <v>2395</v>
      </c>
    </row>
    <row r="87" spans="1:19" x14ac:dyDescent="0.3">
      <c r="A87" s="1" t="s">
        <v>209</v>
      </c>
      <c r="B87" s="1" t="s">
        <v>65</v>
      </c>
      <c r="C87" s="69">
        <v>2391</v>
      </c>
      <c r="D87" s="69">
        <v>1054</v>
      </c>
      <c r="E87" s="31">
        <v>0.44081974069427016</v>
      </c>
      <c r="F87" s="69">
        <v>332</v>
      </c>
      <c r="G87" s="69">
        <v>214</v>
      </c>
      <c r="H87" s="33">
        <v>0.64457831325301207</v>
      </c>
      <c r="I87" s="69">
        <v>5864</v>
      </c>
      <c r="J87" s="69">
        <v>2806</v>
      </c>
      <c r="K87" s="42">
        <v>0.47851296043656205</v>
      </c>
      <c r="L87" s="69">
        <v>8587</v>
      </c>
      <c r="M87" s="69">
        <v>4074</v>
      </c>
      <c r="N87" s="30">
        <v>0.47443810411086529</v>
      </c>
      <c r="P87" s="1" t="s">
        <v>65</v>
      </c>
      <c r="Q87" s="69">
        <v>4074</v>
      </c>
      <c r="R87" s="69">
        <v>3248</v>
      </c>
      <c r="S87" s="69">
        <v>7322</v>
      </c>
    </row>
    <row r="88" spans="1:19" x14ac:dyDescent="0.3">
      <c r="A88" s="1" t="s">
        <v>210</v>
      </c>
      <c r="B88" s="1" t="s">
        <v>67</v>
      </c>
      <c r="C88" s="69">
        <v>732</v>
      </c>
      <c r="D88" s="69">
        <v>255</v>
      </c>
      <c r="E88" s="31">
        <v>0.34836065573770492</v>
      </c>
      <c r="F88" s="69">
        <v>88</v>
      </c>
      <c r="G88" s="69">
        <v>32</v>
      </c>
      <c r="H88" s="33">
        <v>0.36363636363636365</v>
      </c>
      <c r="I88" s="69">
        <v>2575</v>
      </c>
      <c r="J88" s="69">
        <v>1337</v>
      </c>
      <c r="K88" s="42">
        <v>0.51922330097087377</v>
      </c>
      <c r="L88" s="69">
        <v>3395</v>
      </c>
      <c r="M88" s="69">
        <v>1624</v>
      </c>
      <c r="N88" s="30">
        <v>0.47835051546391755</v>
      </c>
      <c r="P88" s="1" t="s">
        <v>67</v>
      </c>
      <c r="Q88" s="69">
        <v>1624</v>
      </c>
      <c r="R88" s="69">
        <v>1037</v>
      </c>
      <c r="S88" s="69">
        <v>2661</v>
      </c>
    </row>
    <row r="89" spans="1:19" x14ac:dyDescent="0.3">
      <c r="A89" s="1" t="s">
        <v>208</v>
      </c>
      <c r="B89" s="1" t="s">
        <v>1</v>
      </c>
      <c r="C89" s="69">
        <v>10328</v>
      </c>
      <c r="D89" s="69">
        <v>3948</v>
      </c>
      <c r="E89" s="31">
        <v>0.38226181254841207</v>
      </c>
      <c r="F89" s="69">
        <v>1451</v>
      </c>
      <c r="G89" s="69">
        <v>638</v>
      </c>
      <c r="H89" s="33">
        <v>0.43969676085458304</v>
      </c>
      <c r="I89" s="69">
        <v>19277</v>
      </c>
      <c r="J89" s="69">
        <v>8230</v>
      </c>
      <c r="K89" s="42">
        <v>0.42693365150178969</v>
      </c>
      <c r="L89" s="69">
        <v>31056</v>
      </c>
      <c r="M89" s="69">
        <v>12816</v>
      </c>
      <c r="N89" s="30">
        <v>0.4126738794435858</v>
      </c>
      <c r="P89" s="1" t="s">
        <v>1</v>
      </c>
      <c r="Q89" s="69">
        <v>12816</v>
      </c>
      <c r="R89" s="69">
        <v>17102</v>
      </c>
      <c r="S89" s="69">
        <v>29918</v>
      </c>
    </row>
    <row r="90" spans="1:19" x14ac:dyDescent="0.3">
      <c r="A90" s="1" t="s">
        <v>209</v>
      </c>
      <c r="B90" s="1" t="s">
        <v>64</v>
      </c>
      <c r="C90" s="69">
        <v>614</v>
      </c>
      <c r="D90" s="69">
        <v>403</v>
      </c>
      <c r="E90" s="31">
        <v>0.65635179153094458</v>
      </c>
      <c r="F90" s="69">
        <v>86</v>
      </c>
      <c r="G90" s="69">
        <v>84</v>
      </c>
      <c r="H90" s="33">
        <v>0.97674418604651159</v>
      </c>
      <c r="I90" s="69">
        <v>2498</v>
      </c>
      <c r="J90" s="69">
        <v>1409</v>
      </c>
      <c r="K90" s="42">
        <v>0.56405124099279424</v>
      </c>
      <c r="L90" s="69">
        <v>3198</v>
      </c>
      <c r="M90" s="69">
        <v>1896</v>
      </c>
      <c r="N90" s="30">
        <v>0.59287054409005624</v>
      </c>
      <c r="P90" s="1" t="s">
        <v>64</v>
      </c>
      <c r="Q90" s="69">
        <v>1896</v>
      </c>
      <c r="R90" s="69">
        <v>1388</v>
      </c>
      <c r="S90" s="69">
        <v>3284</v>
      </c>
    </row>
    <row r="91" spans="1:19" x14ac:dyDescent="0.3">
      <c r="A91" s="1" t="s">
        <v>207</v>
      </c>
      <c r="B91" s="1" t="s">
        <v>18</v>
      </c>
      <c r="C91" s="69">
        <v>43963</v>
      </c>
      <c r="D91" s="69">
        <v>15691</v>
      </c>
      <c r="E91" s="31">
        <v>0.3569137683961513</v>
      </c>
      <c r="F91" s="69">
        <v>5593</v>
      </c>
      <c r="G91" s="69">
        <v>2584</v>
      </c>
      <c r="H91" s="33">
        <v>0.46200607902735563</v>
      </c>
      <c r="I91" s="69">
        <v>73552</v>
      </c>
      <c r="J91" s="69">
        <v>32127</v>
      </c>
      <c r="K91" s="42">
        <v>0.43679301718512076</v>
      </c>
      <c r="L91" s="69">
        <v>123108</v>
      </c>
      <c r="M91" s="69">
        <v>50402</v>
      </c>
      <c r="N91" s="30">
        <v>0.40941287324950448</v>
      </c>
      <c r="P91" s="1" t="s">
        <v>18</v>
      </c>
      <c r="Q91" s="69">
        <v>50402</v>
      </c>
      <c r="R91" s="69">
        <v>51264</v>
      </c>
      <c r="S91" s="69">
        <v>101666</v>
      </c>
    </row>
    <row r="92" spans="1:19" x14ac:dyDescent="0.3">
      <c r="A92" s="1" t="s">
        <v>209</v>
      </c>
      <c r="B92" s="1" t="s">
        <v>21</v>
      </c>
      <c r="C92" s="69">
        <v>2489</v>
      </c>
      <c r="D92" s="69">
        <v>1337</v>
      </c>
      <c r="E92" s="31">
        <v>0.53716351948573726</v>
      </c>
      <c r="F92" s="69">
        <v>320</v>
      </c>
      <c r="G92" s="69">
        <v>200</v>
      </c>
      <c r="H92" s="33">
        <v>0.625</v>
      </c>
      <c r="I92" s="69">
        <v>3353</v>
      </c>
      <c r="J92" s="69">
        <v>1532</v>
      </c>
      <c r="K92" s="42">
        <v>0.456904264837459</v>
      </c>
      <c r="L92" s="69">
        <v>6162</v>
      </c>
      <c r="M92" s="69">
        <v>3069</v>
      </c>
      <c r="N92" s="30">
        <v>0.49805258033106137</v>
      </c>
      <c r="P92" s="1" t="s">
        <v>21</v>
      </c>
      <c r="Q92" s="69">
        <v>3069</v>
      </c>
      <c r="R92" s="69">
        <v>2313</v>
      </c>
      <c r="S92" s="69">
        <v>5382</v>
      </c>
    </row>
    <row r="93" spans="1:19" x14ac:dyDescent="0.3">
      <c r="A93" s="1" t="s">
        <v>210</v>
      </c>
      <c r="B93" s="1" t="s">
        <v>19</v>
      </c>
      <c r="C93" s="69">
        <v>1461</v>
      </c>
      <c r="D93" s="69">
        <v>872</v>
      </c>
      <c r="E93" s="31">
        <v>0.59685147159479812</v>
      </c>
      <c r="F93" s="69">
        <v>201</v>
      </c>
      <c r="G93" s="69">
        <v>126</v>
      </c>
      <c r="H93" s="33">
        <v>0.62686567164179108</v>
      </c>
      <c r="I93" s="69">
        <v>3590</v>
      </c>
      <c r="J93" s="69">
        <v>2248</v>
      </c>
      <c r="K93" s="42">
        <v>0.62618384401114202</v>
      </c>
      <c r="L93" s="69">
        <v>5252</v>
      </c>
      <c r="M93" s="69">
        <v>3246</v>
      </c>
      <c r="N93" s="30">
        <v>0.61805026656511808</v>
      </c>
      <c r="P93" s="1" t="s">
        <v>19</v>
      </c>
      <c r="Q93" s="69">
        <v>3246</v>
      </c>
      <c r="R93" s="69">
        <v>2619</v>
      </c>
      <c r="S93" s="69">
        <v>5865</v>
      </c>
    </row>
    <row r="94" spans="1:19" x14ac:dyDescent="0.3">
      <c r="A94" s="1" t="s">
        <v>207</v>
      </c>
      <c r="B94" s="1" t="s">
        <v>25</v>
      </c>
      <c r="C94" s="69">
        <v>1916</v>
      </c>
      <c r="D94" s="69">
        <v>1247</v>
      </c>
      <c r="E94" s="31">
        <v>0.65083507306889354</v>
      </c>
      <c r="F94" s="69">
        <v>309</v>
      </c>
      <c r="G94" s="69">
        <v>163</v>
      </c>
      <c r="H94" s="33">
        <v>0.52750809061488668</v>
      </c>
      <c r="I94" s="69">
        <v>4024</v>
      </c>
      <c r="J94" s="69">
        <v>2545</v>
      </c>
      <c r="K94" s="42">
        <v>0.63245526838966204</v>
      </c>
      <c r="L94" s="69">
        <v>6249</v>
      </c>
      <c r="M94" s="69">
        <v>3955</v>
      </c>
      <c r="N94" s="30">
        <v>0.63290126420227233</v>
      </c>
      <c r="P94" s="1" t="s">
        <v>25</v>
      </c>
      <c r="Q94" s="69">
        <v>3955</v>
      </c>
      <c r="R94" s="69">
        <v>3009</v>
      </c>
      <c r="S94" s="69">
        <v>6964</v>
      </c>
    </row>
    <row r="95" spans="1:19" x14ac:dyDescent="0.3">
      <c r="A95" s="1" t="s">
        <v>207</v>
      </c>
      <c r="B95" s="1" t="s">
        <v>31</v>
      </c>
      <c r="C95" s="69">
        <v>5802</v>
      </c>
      <c r="D95" s="69">
        <v>2545</v>
      </c>
      <c r="E95" s="31">
        <v>0.43864184763874525</v>
      </c>
      <c r="F95" s="69">
        <v>761</v>
      </c>
      <c r="G95" s="69">
        <v>397</v>
      </c>
      <c r="H95" s="33">
        <v>0.52168199737187915</v>
      </c>
      <c r="I95" s="69">
        <v>10533</v>
      </c>
      <c r="J95" s="69">
        <v>5482</v>
      </c>
      <c r="K95" s="42">
        <v>0.52045950821228515</v>
      </c>
      <c r="L95" s="69">
        <v>17096</v>
      </c>
      <c r="M95" s="69">
        <v>8424</v>
      </c>
      <c r="N95" s="30">
        <v>0.49274684136640151</v>
      </c>
      <c r="O95" t="s">
        <v>220</v>
      </c>
      <c r="P95" s="1" t="s">
        <v>31</v>
      </c>
      <c r="Q95" s="69">
        <v>8424</v>
      </c>
      <c r="R95" s="69">
        <v>9388</v>
      </c>
      <c r="S95" s="69">
        <v>17812</v>
      </c>
    </row>
    <row r="96" spans="1:19" x14ac:dyDescent="0.3">
      <c r="A96" s="1" t="s">
        <v>208</v>
      </c>
      <c r="B96" s="1" t="s">
        <v>84</v>
      </c>
      <c r="C96" s="69">
        <v>620</v>
      </c>
      <c r="D96" s="69">
        <v>360</v>
      </c>
      <c r="E96" s="31">
        <v>0.58064516129032262</v>
      </c>
      <c r="F96" s="69">
        <v>72</v>
      </c>
      <c r="G96" s="69">
        <v>63</v>
      </c>
      <c r="H96" s="33">
        <v>0.875</v>
      </c>
      <c r="I96" s="69">
        <v>1613</v>
      </c>
      <c r="J96" s="69">
        <v>729</v>
      </c>
      <c r="K96" s="42">
        <v>0.45195288282703039</v>
      </c>
      <c r="L96" s="69">
        <v>2305</v>
      </c>
      <c r="M96" s="69">
        <v>1152</v>
      </c>
      <c r="N96" s="30">
        <v>0.49978308026030371</v>
      </c>
      <c r="P96" s="1" t="s">
        <v>84</v>
      </c>
      <c r="Q96" s="69">
        <v>1152</v>
      </c>
      <c r="R96" s="69">
        <v>917</v>
      </c>
      <c r="S96" s="69">
        <v>2069</v>
      </c>
    </row>
    <row r="97" spans="1:19" x14ac:dyDescent="0.3">
      <c r="A97" s="1" t="s">
        <v>209</v>
      </c>
      <c r="B97" s="1" t="s">
        <v>53</v>
      </c>
      <c r="C97" s="69">
        <v>1148</v>
      </c>
      <c r="D97" s="69">
        <v>722</v>
      </c>
      <c r="E97" s="31">
        <v>0.62891986062717775</v>
      </c>
      <c r="F97" s="69">
        <v>187</v>
      </c>
      <c r="G97" s="69">
        <v>126</v>
      </c>
      <c r="H97" s="33">
        <v>0.6737967914438503</v>
      </c>
      <c r="I97" s="69">
        <v>2288</v>
      </c>
      <c r="J97" s="69">
        <v>1301</v>
      </c>
      <c r="K97" s="42">
        <v>0.56861888111888115</v>
      </c>
      <c r="L97" s="69">
        <v>3623</v>
      </c>
      <c r="M97" s="69">
        <v>2149</v>
      </c>
      <c r="N97" s="30">
        <v>0.59315484405189067</v>
      </c>
      <c r="P97" s="1" t="s">
        <v>53</v>
      </c>
      <c r="Q97" s="69">
        <v>2149</v>
      </c>
      <c r="R97" s="69">
        <v>1676</v>
      </c>
      <c r="S97" s="69">
        <v>3825</v>
      </c>
    </row>
    <row r="98" spans="1:19" x14ac:dyDescent="0.3">
      <c r="A98" s="1" t="s">
        <v>207</v>
      </c>
      <c r="B98" s="1" t="s">
        <v>9</v>
      </c>
      <c r="C98" s="69">
        <v>32287</v>
      </c>
      <c r="D98" s="69">
        <v>11580</v>
      </c>
      <c r="E98" s="31">
        <v>0.35865828351968282</v>
      </c>
      <c r="F98" s="69">
        <v>4366</v>
      </c>
      <c r="G98" s="69">
        <v>1893</v>
      </c>
      <c r="H98" s="33">
        <v>0.43357764544205224</v>
      </c>
      <c r="I98" s="69">
        <v>87643</v>
      </c>
      <c r="J98" s="69">
        <v>38927</v>
      </c>
      <c r="K98" s="42">
        <v>0.44415412525814951</v>
      </c>
      <c r="L98" s="69">
        <v>124296</v>
      </c>
      <c r="M98" s="69">
        <v>52400</v>
      </c>
      <c r="N98" s="30">
        <v>0.42157430649417521</v>
      </c>
      <c r="P98" s="1" t="s">
        <v>9</v>
      </c>
      <c r="Q98" s="69">
        <v>52400</v>
      </c>
      <c r="R98" s="69">
        <v>46590</v>
      </c>
      <c r="S98" s="69">
        <v>98990</v>
      </c>
    </row>
    <row r="99" spans="1:19" x14ac:dyDescent="0.3">
      <c r="A99" s="1" t="s">
        <v>207</v>
      </c>
      <c r="B99" s="1" t="s">
        <v>6</v>
      </c>
      <c r="C99" s="69">
        <v>20864</v>
      </c>
      <c r="D99" s="69">
        <v>10625</v>
      </c>
      <c r="E99" s="31">
        <v>0.50925038343558282</v>
      </c>
      <c r="F99" s="69">
        <v>2795</v>
      </c>
      <c r="G99" s="69">
        <v>1672</v>
      </c>
      <c r="H99" s="33">
        <v>0.59821109123434701</v>
      </c>
      <c r="I99" s="69">
        <v>69390</v>
      </c>
      <c r="J99" s="69">
        <v>39870</v>
      </c>
      <c r="K99" s="42">
        <v>0.57457846952010372</v>
      </c>
      <c r="L99" s="69">
        <v>93049</v>
      </c>
      <c r="M99" s="69">
        <v>52167</v>
      </c>
      <c r="N99" s="30">
        <v>0.56064009285430261</v>
      </c>
      <c r="P99" s="1" t="s">
        <v>6</v>
      </c>
      <c r="Q99" s="69">
        <v>52167</v>
      </c>
      <c r="R99" s="69">
        <v>48718</v>
      </c>
      <c r="S99" s="69">
        <v>100885</v>
      </c>
    </row>
    <row r="100" spans="1:19" x14ac:dyDescent="0.3">
      <c r="A100" s="81" t="s">
        <v>194</v>
      </c>
      <c r="B100" s="48" t="s">
        <v>211</v>
      </c>
      <c r="C100" s="70">
        <v>292915</v>
      </c>
      <c r="D100" s="70">
        <v>129882</v>
      </c>
      <c r="E100" s="32">
        <v>0.44341191130532748</v>
      </c>
      <c r="F100" s="70">
        <v>39152</v>
      </c>
      <c r="G100" s="70">
        <v>20490</v>
      </c>
      <c r="H100" s="33">
        <v>0.52334491213731105</v>
      </c>
      <c r="I100" s="70">
        <v>680000</v>
      </c>
      <c r="J100" s="70">
        <v>332561</v>
      </c>
      <c r="K100" s="42">
        <v>0.48906029411764707</v>
      </c>
      <c r="L100" s="70">
        <v>1012067</v>
      </c>
      <c r="M100" s="70">
        <v>482933</v>
      </c>
      <c r="N100" s="30">
        <v>0.4771749301182629</v>
      </c>
      <c r="O100" s="7"/>
      <c r="P100" s="48" t="s">
        <v>211</v>
      </c>
      <c r="Q100" s="70">
        <v>482933</v>
      </c>
      <c r="R100" s="70">
        <v>442158</v>
      </c>
      <c r="S100" s="70">
        <v>925091</v>
      </c>
    </row>
    <row r="101" spans="1:19" x14ac:dyDescent="0.3">
      <c r="A101" s="82"/>
      <c r="B101" s="47" t="s">
        <v>209</v>
      </c>
      <c r="C101" s="71">
        <v>39653</v>
      </c>
      <c r="D101" s="71">
        <v>17945</v>
      </c>
      <c r="E101" s="31">
        <v>0.45255087887423395</v>
      </c>
      <c r="F101" s="71">
        <v>5400</v>
      </c>
      <c r="G101" s="71">
        <v>3087</v>
      </c>
      <c r="H101" s="33">
        <v>0.57166666666666666</v>
      </c>
      <c r="I101" s="71">
        <v>86373</v>
      </c>
      <c r="J101" s="71">
        <v>43236</v>
      </c>
      <c r="K101" s="42">
        <v>0.50057309575909137</v>
      </c>
      <c r="L101" s="71">
        <v>131426</v>
      </c>
      <c r="M101" s="71">
        <v>64268</v>
      </c>
      <c r="N101" s="30">
        <v>0.48900521966734134</v>
      </c>
      <c r="O101" s="7"/>
      <c r="P101" s="47" t="s">
        <v>209</v>
      </c>
      <c r="Q101" s="71">
        <v>64268</v>
      </c>
      <c r="R101" s="71">
        <v>56744</v>
      </c>
      <c r="S101" s="71">
        <v>121012</v>
      </c>
    </row>
    <row r="102" spans="1:19" x14ac:dyDescent="0.3">
      <c r="A102" s="82"/>
      <c r="B102" s="44" t="s">
        <v>207</v>
      </c>
      <c r="C102" s="72">
        <v>171762</v>
      </c>
      <c r="D102" s="72">
        <v>73185</v>
      </c>
      <c r="E102" s="31">
        <v>0.42608376707304291</v>
      </c>
      <c r="F102" s="72">
        <v>22852</v>
      </c>
      <c r="G102" s="72">
        <v>11510</v>
      </c>
      <c r="H102" s="33">
        <v>0.50367582706108871</v>
      </c>
      <c r="I102" s="72">
        <v>397037</v>
      </c>
      <c r="J102" s="72">
        <v>192458</v>
      </c>
      <c r="K102" s="42">
        <v>0.48473567954623875</v>
      </c>
      <c r="L102" s="72">
        <v>591651</v>
      </c>
      <c r="M102" s="72">
        <v>277153</v>
      </c>
      <c r="N102" s="30">
        <v>0.46844000939743191</v>
      </c>
      <c r="O102" s="7"/>
      <c r="P102" s="44" t="s">
        <v>207</v>
      </c>
      <c r="Q102" s="72">
        <v>277153</v>
      </c>
      <c r="R102" s="72">
        <v>256806</v>
      </c>
      <c r="S102" s="72">
        <v>533959</v>
      </c>
    </row>
    <row r="103" spans="1:19" x14ac:dyDescent="0.3">
      <c r="A103" s="82"/>
      <c r="B103" s="45" t="s">
        <v>208</v>
      </c>
      <c r="C103" s="73">
        <v>32604</v>
      </c>
      <c r="D103" s="73">
        <v>15113</v>
      </c>
      <c r="E103" s="31">
        <v>0.46353208195313461</v>
      </c>
      <c r="F103" s="73">
        <v>4439</v>
      </c>
      <c r="G103" s="73">
        <v>2502</v>
      </c>
      <c r="H103" s="33">
        <v>0.5636404595629646</v>
      </c>
      <c r="I103" s="73">
        <v>69192</v>
      </c>
      <c r="J103" s="73">
        <v>31004</v>
      </c>
      <c r="K103" s="42">
        <v>0.44808648398658807</v>
      </c>
      <c r="L103" s="73">
        <v>106235</v>
      </c>
      <c r="M103" s="73">
        <v>48619</v>
      </c>
      <c r="N103" s="30">
        <v>0.45765519838094793</v>
      </c>
      <c r="O103" s="7"/>
      <c r="P103" s="45" t="s">
        <v>208</v>
      </c>
      <c r="Q103" s="73">
        <v>48619</v>
      </c>
      <c r="R103" s="73">
        <v>50421</v>
      </c>
      <c r="S103" s="73">
        <v>99040</v>
      </c>
    </row>
    <row r="104" spans="1:19" x14ac:dyDescent="0.3">
      <c r="A104" s="83"/>
      <c r="B104" s="46" t="s">
        <v>210</v>
      </c>
      <c r="C104" s="74">
        <v>48896</v>
      </c>
      <c r="D104" s="74">
        <v>23639</v>
      </c>
      <c r="E104" s="31">
        <v>0.48345467931937175</v>
      </c>
      <c r="F104" s="74">
        <v>6461</v>
      </c>
      <c r="G104" s="74">
        <v>3391</v>
      </c>
      <c r="H104" s="33">
        <v>0.52484135582727132</v>
      </c>
      <c r="I104" s="74">
        <v>127398</v>
      </c>
      <c r="J104" s="74">
        <v>65863</v>
      </c>
      <c r="K104" s="42">
        <v>0.51698613792995185</v>
      </c>
      <c r="L104" s="74">
        <v>182755</v>
      </c>
      <c r="M104" s="74">
        <v>92893</v>
      </c>
      <c r="N104" s="30">
        <v>0.50829252277639458</v>
      </c>
      <c r="P104" s="46" t="s">
        <v>210</v>
      </c>
      <c r="Q104" s="75">
        <v>92893</v>
      </c>
      <c r="R104" s="74">
        <v>78187</v>
      </c>
      <c r="S104" s="75">
        <v>171080</v>
      </c>
    </row>
    <row r="105" spans="1:19" x14ac:dyDescent="0.3">
      <c r="G105" s="8"/>
      <c r="P105" s="8"/>
    </row>
    <row r="107" spans="1:19" ht="30.6" x14ac:dyDescent="0.3">
      <c r="B107" s="2"/>
      <c r="C107" s="5" t="s">
        <v>87</v>
      </c>
      <c r="D107" s="4" t="s">
        <v>89</v>
      </c>
      <c r="E107" s="40" t="s">
        <v>88</v>
      </c>
      <c r="F107" s="37" t="s">
        <v>94</v>
      </c>
      <c r="G107" s="25"/>
    </row>
    <row r="108" spans="1:19" x14ac:dyDescent="0.3">
      <c r="B108" s="2" t="s">
        <v>92</v>
      </c>
      <c r="C108" s="32">
        <v>0.44341191130532748</v>
      </c>
      <c r="D108" s="34">
        <v>0.52334491213731105</v>
      </c>
      <c r="E108" s="43">
        <v>0.48906029411764707</v>
      </c>
      <c r="F108" s="30">
        <v>0.4771749301182629</v>
      </c>
      <c r="G108" s="26"/>
    </row>
    <row r="109" spans="1:19" x14ac:dyDescent="0.3">
      <c r="B109" s="67" t="s">
        <v>189</v>
      </c>
      <c r="C109" s="68">
        <v>0.9</v>
      </c>
      <c r="D109" s="68">
        <v>0.9</v>
      </c>
      <c r="E109" s="68">
        <v>0.9</v>
      </c>
      <c r="F109" s="68">
        <v>0.9</v>
      </c>
    </row>
    <row r="112" spans="1:19" x14ac:dyDescent="0.3">
      <c r="A112" s="49" t="s">
        <v>212</v>
      </c>
      <c r="B112" s="50"/>
      <c r="C112" s="50"/>
      <c r="D112" s="50"/>
      <c r="E112" s="50"/>
      <c r="F112" s="50"/>
      <c r="G112" s="50"/>
      <c r="H112" s="50"/>
      <c r="I112" s="50"/>
      <c r="J112" s="51"/>
    </row>
    <row r="113" spans="1:10" x14ac:dyDescent="0.3">
      <c r="A113" s="52" t="s">
        <v>301</v>
      </c>
      <c r="B113" s="53"/>
      <c r="C113" s="53"/>
      <c r="D113" s="53"/>
      <c r="E113" s="53"/>
      <c r="F113" s="53"/>
      <c r="G113" s="53"/>
      <c r="H113" s="53"/>
      <c r="I113" s="53"/>
      <c r="J113" s="54"/>
    </row>
    <row r="114" spans="1:10" x14ac:dyDescent="0.3">
      <c r="A114" s="52" t="s">
        <v>304</v>
      </c>
      <c r="B114" s="53"/>
      <c r="C114" s="53"/>
      <c r="D114" s="53"/>
      <c r="E114" s="53"/>
      <c r="F114" s="53"/>
      <c r="G114" s="53"/>
      <c r="H114" s="53"/>
      <c r="I114" s="53"/>
      <c r="J114" s="54"/>
    </row>
    <row r="115" spans="1:10" x14ac:dyDescent="0.3">
      <c r="A115" s="52" t="s">
        <v>217</v>
      </c>
      <c r="B115" s="53"/>
      <c r="C115" s="53"/>
      <c r="D115" s="53"/>
      <c r="E115" s="53"/>
      <c r="F115" s="53"/>
      <c r="G115" s="53"/>
      <c r="H115" s="53"/>
      <c r="I115" s="53"/>
      <c r="J115" s="54"/>
    </row>
    <row r="116" spans="1:10" x14ac:dyDescent="0.3">
      <c r="A116" s="55" t="s">
        <v>213</v>
      </c>
      <c r="B116" s="56"/>
      <c r="C116" s="57"/>
      <c r="D116" s="58"/>
      <c r="E116" s="58"/>
      <c r="F116" s="58"/>
      <c r="G116" s="58"/>
      <c r="H116" s="58"/>
      <c r="I116" s="58"/>
      <c r="J116" s="54"/>
    </row>
    <row r="117" spans="1:10" x14ac:dyDescent="0.3">
      <c r="A117" s="59" t="s">
        <v>215</v>
      </c>
      <c r="B117" s="60"/>
      <c r="C117" s="61"/>
      <c r="D117" s="58"/>
      <c r="E117" s="58"/>
      <c r="F117" s="58"/>
      <c r="G117" s="58"/>
      <c r="H117" s="58"/>
      <c r="I117" s="58"/>
      <c r="J117" s="54"/>
    </row>
    <row r="118" spans="1:10" x14ac:dyDescent="0.3">
      <c r="A118" s="59" t="s">
        <v>216</v>
      </c>
      <c r="B118" s="60"/>
      <c r="C118" s="61"/>
      <c r="D118" s="58"/>
      <c r="E118" s="58"/>
      <c r="F118" s="58"/>
      <c r="G118" s="58"/>
      <c r="H118" s="58"/>
      <c r="I118" s="58"/>
      <c r="J118" s="54"/>
    </row>
    <row r="119" spans="1:10" x14ac:dyDescent="0.3">
      <c r="A119" s="62" t="s">
        <v>214</v>
      </c>
      <c r="B119" s="63"/>
      <c r="C119" s="64"/>
      <c r="D119" s="65"/>
      <c r="E119" s="65"/>
      <c r="F119" s="65"/>
      <c r="G119" s="65"/>
      <c r="H119" s="65"/>
      <c r="I119" s="65"/>
      <c r="J119" s="66"/>
    </row>
  </sheetData>
  <sheetProtection autoFilter="0"/>
  <autoFilter ref="B21:T100" xr:uid="{00000000-0009-0000-0000-000000000000}"/>
  <sortState xmlns:xlrd2="http://schemas.microsoft.com/office/spreadsheetml/2017/richdata2" ref="P102:P104">
    <sortCondition ref="P101:P104"/>
  </sortState>
  <mergeCells count="8">
    <mergeCell ref="P20:S20"/>
    <mergeCell ref="A20:A21"/>
    <mergeCell ref="A100:A104"/>
    <mergeCell ref="L20:N20"/>
    <mergeCell ref="I20:K20"/>
    <mergeCell ref="B20:B21"/>
    <mergeCell ref="C20:E20"/>
    <mergeCell ref="F20:H2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9:U119"/>
  <sheetViews>
    <sheetView showGridLines="0" zoomScaleNormal="100" workbookViewId="0">
      <selection activeCell="R98" sqref="R98"/>
    </sheetView>
  </sheetViews>
  <sheetFormatPr defaultRowHeight="14.4" x14ac:dyDescent="0.3"/>
  <cols>
    <col min="1" max="1" width="13.109375" customWidth="1"/>
    <col min="2" max="2" width="16.6640625" bestFit="1" customWidth="1"/>
    <col min="3" max="14" width="10.109375" customWidth="1"/>
    <col min="15" max="15" width="4.88671875" customWidth="1"/>
    <col min="16" max="16" width="19.109375" bestFit="1" customWidth="1"/>
  </cols>
  <sheetData>
    <row r="19" spans="1:21" x14ac:dyDescent="0.3">
      <c r="I19" s="7"/>
    </row>
    <row r="20" spans="1:21" ht="27.75" customHeight="1" x14ac:dyDescent="0.3">
      <c r="A20" s="80" t="s">
        <v>205</v>
      </c>
      <c r="B20" s="80" t="s">
        <v>90</v>
      </c>
      <c r="C20" s="86" t="s">
        <v>87</v>
      </c>
      <c r="D20" s="86"/>
      <c r="E20" s="86"/>
      <c r="F20" s="87" t="s">
        <v>89</v>
      </c>
      <c r="G20" s="87"/>
      <c r="H20" s="87"/>
      <c r="I20" s="85" t="s">
        <v>88</v>
      </c>
      <c r="J20" s="85"/>
      <c r="K20" s="85"/>
      <c r="L20" s="84" t="s">
        <v>94</v>
      </c>
      <c r="M20" s="84"/>
      <c r="N20" s="84"/>
      <c r="P20" s="77" t="s">
        <v>196</v>
      </c>
      <c r="Q20" s="78"/>
      <c r="R20" s="78"/>
      <c r="S20" s="79"/>
    </row>
    <row r="21" spans="1:21" ht="20.399999999999999" x14ac:dyDescent="0.3">
      <c r="A21" s="80"/>
      <c r="B21" s="80"/>
      <c r="C21" s="39" t="s">
        <v>93</v>
      </c>
      <c r="D21" s="39" t="s">
        <v>91</v>
      </c>
      <c r="E21" s="39" t="s">
        <v>92</v>
      </c>
      <c r="F21" s="3" t="s">
        <v>93</v>
      </c>
      <c r="G21" s="3" t="s">
        <v>91</v>
      </c>
      <c r="H21" s="3" t="s">
        <v>92</v>
      </c>
      <c r="I21" s="41" t="s">
        <v>93</v>
      </c>
      <c r="J21" s="41" t="s">
        <v>91</v>
      </c>
      <c r="K21" s="41" t="s">
        <v>92</v>
      </c>
      <c r="L21" s="6" t="s">
        <v>93</v>
      </c>
      <c r="M21" s="6" t="s">
        <v>91</v>
      </c>
      <c r="N21" s="6" t="s">
        <v>92</v>
      </c>
      <c r="P21" s="2" t="s">
        <v>90</v>
      </c>
      <c r="Q21" s="38" t="s">
        <v>303</v>
      </c>
      <c r="R21" s="38" t="s">
        <v>302</v>
      </c>
      <c r="S21" s="38" t="s">
        <v>197</v>
      </c>
    </row>
    <row r="22" spans="1:21" x14ac:dyDescent="0.3">
      <c r="A22" s="1" t="s">
        <v>207</v>
      </c>
      <c r="B22" s="1" t="s">
        <v>26</v>
      </c>
      <c r="C22" s="69">
        <v>2243</v>
      </c>
      <c r="D22" s="69">
        <v>1259</v>
      </c>
      <c r="E22" s="31">
        <v>0.56130182790905037</v>
      </c>
      <c r="F22" s="69">
        <v>308</v>
      </c>
      <c r="G22" s="69">
        <v>211</v>
      </c>
      <c r="H22" s="33">
        <v>0.68506493506493504</v>
      </c>
      <c r="I22" s="69">
        <v>6289</v>
      </c>
      <c r="J22" s="69">
        <v>2880</v>
      </c>
      <c r="K22" s="42">
        <v>0.45794243917951982</v>
      </c>
      <c r="L22" s="69">
        <v>8840</v>
      </c>
      <c r="M22" s="69">
        <v>4350</v>
      </c>
      <c r="N22" s="30">
        <v>0.49208144796380088</v>
      </c>
      <c r="P22" s="1" t="s">
        <v>26</v>
      </c>
      <c r="Q22" s="69">
        <v>4350</v>
      </c>
      <c r="R22" s="69">
        <v>3152</v>
      </c>
      <c r="S22" s="69">
        <v>7502</v>
      </c>
    </row>
    <row r="23" spans="1:21" x14ac:dyDescent="0.3">
      <c r="A23" s="1" t="s">
        <v>208</v>
      </c>
      <c r="B23" s="1" t="s">
        <v>85</v>
      </c>
      <c r="C23" s="69">
        <v>884</v>
      </c>
      <c r="D23" s="69">
        <v>512</v>
      </c>
      <c r="E23" s="31">
        <v>0.579185520361991</v>
      </c>
      <c r="F23" s="69">
        <v>122</v>
      </c>
      <c r="G23" s="69">
        <v>60</v>
      </c>
      <c r="H23" s="33">
        <v>0.49180327868852458</v>
      </c>
      <c r="I23" s="69">
        <v>2479</v>
      </c>
      <c r="J23" s="69">
        <v>848</v>
      </c>
      <c r="K23" s="42">
        <v>0.34207341670028235</v>
      </c>
      <c r="L23" s="69">
        <v>3485</v>
      </c>
      <c r="M23" s="69">
        <v>1420</v>
      </c>
      <c r="N23" s="30">
        <v>0.40746054519368724</v>
      </c>
      <c r="P23" s="1" t="s">
        <v>85</v>
      </c>
      <c r="Q23" s="69">
        <v>1420</v>
      </c>
      <c r="R23" s="69">
        <v>1317</v>
      </c>
      <c r="S23" s="69">
        <v>2737</v>
      </c>
    </row>
    <row r="24" spans="1:21" x14ac:dyDescent="0.3">
      <c r="A24" s="1" t="s">
        <v>209</v>
      </c>
      <c r="B24" s="1" t="s">
        <v>63</v>
      </c>
      <c r="C24" s="69">
        <v>774</v>
      </c>
      <c r="D24" s="69">
        <v>368</v>
      </c>
      <c r="E24" s="31">
        <v>0.47545219638242892</v>
      </c>
      <c r="F24" s="69">
        <v>118</v>
      </c>
      <c r="G24" s="69">
        <v>49</v>
      </c>
      <c r="H24" s="33">
        <v>0.4152542372881356</v>
      </c>
      <c r="I24" s="69">
        <v>1869</v>
      </c>
      <c r="J24" s="69">
        <v>882</v>
      </c>
      <c r="K24" s="42">
        <v>0.47191011235955055</v>
      </c>
      <c r="L24" s="69">
        <v>2761</v>
      </c>
      <c r="M24" s="69">
        <v>1299</v>
      </c>
      <c r="N24" s="30">
        <v>0.47048170952553425</v>
      </c>
      <c r="P24" s="1" t="s">
        <v>63</v>
      </c>
      <c r="Q24" s="69">
        <v>1299</v>
      </c>
      <c r="R24" s="69">
        <v>900</v>
      </c>
      <c r="S24" s="69">
        <v>2199</v>
      </c>
      <c r="U24" t="s">
        <v>220</v>
      </c>
    </row>
    <row r="25" spans="1:21" x14ac:dyDescent="0.3">
      <c r="A25" s="1" t="s">
        <v>210</v>
      </c>
      <c r="B25" s="1" t="s">
        <v>16</v>
      </c>
      <c r="C25" s="69">
        <v>2005</v>
      </c>
      <c r="D25" s="69">
        <v>1201</v>
      </c>
      <c r="E25" s="31">
        <v>0.59900249376558601</v>
      </c>
      <c r="F25" s="69">
        <v>265</v>
      </c>
      <c r="G25" s="69">
        <v>200</v>
      </c>
      <c r="H25" s="33">
        <v>0.75471698113207553</v>
      </c>
      <c r="I25" s="69">
        <v>6264</v>
      </c>
      <c r="J25" s="69">
        <v>3636</v>
      </c>
      <c r="K25" s="42">
        <v>0.58045977011494254</v>
      </c>
      <c r="L25" s="69">
        <v>8534</v>
      </c>
      <c r="M25" s="69">
        <v>5037</v>
      </c>
      <c r="N25" s="30">
        <v>0.59022732599015704</v>
      </c>
      <c r="P25" s="1" t="s">
        <v>16</v>
      </c>
      <c r="Q25" s="69">
        <v>5037</v>
      </c>
      <c r="R25" s="69">
        <v>4614</v>
      </c>
      <c r="S25" s="69">
        <v>9651</v>
      </c>
    </row>
    <row r="26" spans="1:21" x14ac:dyDescent="0.3">
      <c r="A26" s="1" t="s">
        <v>210</v>
      </c>
      <c r="B26" s="1" t="s">
        <v>57</v>
      </c>
      <c r="C26" s="69">
        <v>852</v>
      </c>
      <c r="D26" s="69">
        <v>497</v>
      </c>
      <c r="E26" s="31">
        <v>0.58333333333333337</v>
      </c>
      <c r="F26" s="69">
        <v>120</v>
      </c>
      <c r="G26" s="69">
        <v>67</v>
      </c>
      <c r="H26" s="33">
        <v>0.55833333333333335</v>
      </c>
      <c r="I26" s="69">
        <v>3201</v>
      </c>
      <c r="J26" s="69">
        <v>1979</v>
      </c>
      <c r="K26" s="42">
        <v>0.61824429865666974</v>
      </c>
      <c r="L26" s="69">
        <v>4173</v>
      </c>
      <c r="M26" s="69">
        <v>2543</v>
      </c>
      <c r="N26" s="30">
        <v>0.60939372154325422</v>
      </c>
      <c r="P26" s="1" t="s">
        <v>57</v>
      </c>
      <c r="Q26" s="69">
        <v>2543</v>
      </c>
      <c r="R26" s="69">
        <v>1914</v>
      </c>
      <c r="S26" s="69">
        <v>4457</v>
      </c>
    </row>
    <row r="27" spans="1:21" x14ac:dyDescent="0.3">
      <c r="A27" s="1" t="s">
        <v>209</v>
      </c>
      <c r="B27" s="1" t="s">
        <v>48</v>
      </c>
      <c r="C27" s="69">
        <v>528</v>
      </c>
      <c r="D27" s="69">
        <v>375</v>
      </c>
      <c r="E27" s="31">
        <v>0.71022727272727271</v>
      </c>
      <c r="F27" s="69">
        <v>70</v>
      </c>
      <c r="G27" s="69">
        <v>57</v>
      </c>
      <c r="H27" s="33">
        <v>0.81428571428571428</v>
      </c>
      <c r="I27" s="69">
        <v>1507</v>
      </c>
      <c r="J27" s="69">
        <v>763</v>
      </c>
      <c r="K27" s="42">
        <v>0.50630391506303918</v>
      </c>
      <c r="L27" s="69">
        <v>2105</v>
      </c>
      <c r="M27" s="69">
        <v>1195</v>
      </c>
      <c r="N27" s="30">
        <v>0.56769596199524941</v>
      </c>
      <c r="P27" s="1" t="s">
        <v>48</v>
      </c>
      <c r="Q27" s="69">
        <v>1195</v>
      </c>
      <c r="R27" s="69">
        <v>1203</v>
      </c>
      <c r="S27" s="69">
        <v>2398</v>
      </c>
    </row>
    <row r="28" spans="1:21" x14ac:dyDescent="0.3">
      <c r="A28" s="1" t="s">
        <v>210</v>
      </c>
      <c r="B28" s="1" t="s">
        <v>8</v>
      </c>
      <c r="C28" s="69">
        <v>2311</v>
      </c>
      <c r="D28" s="69">
        <v>1426</v>
      </c>
      <c r="E28" s="31">
        <v>0.61704889658156648</v>
      </c>
      <c r="F28" s="69">
        <v>286</v>
      </c>
      <c r="G28" s="69">
        <v>206</v>
      </c>
      <c r="H28" s="33">
        <v>0.72027972027972031</v>
      </c>
      <c r="I28" s="69">
        <v>5527</v>
      </c>
      <c r="J28" s="69">
        <v>3128</v>
      </c>
      <c r="K28" s="42">
        <v>0.56594897774561248</v>
      </c>
      <c r="L28" s="69">
        <v>8124</v>
      </c>
      <c r="M28" s="69">
        <v>4760</v>
      </c>
      <c r="N28" s="30">
        <v>0.58591826686361403</v>
      </c>
      <c r="P28" s="1" t="s">
        <v>8</v>
      </c>
      <c r="Q28" s="69">
        <v>4760</v>
      </c>
      <c r="R28" s="69">
        <v>4309</v>
      </c>
      <c r="S28" s="69">
        <v>9069</v>
      </c>
    </row>
    <row r="29" spans="1:21" x14ac:dyDescent="0.3">
      <c r="A29" s="1" t="s">
        <v>210</v>
      </c>
      <c r="B29" s="1" t="s">
        <v>13</v>
      </c>
      <c r="C29" s="69">
        <v>437</v>
      </c>
      <c r="D29" s="69">
        <v>143</v>
      </c>
      <c r="E29" s="31">
        <v>0.32723112128146453</v>
      </c>
      <c r="F29" s="69">
        <v>49</v>
      </c>
      <c r="G29" s="69">
        <v>20</v>
      </c>
      <c r="H29" s="33">
        <v>0.40816326530612246</v>
      </c>
      <c r="I29" s="69">
        <v>1596</v>
      </c>
      <c r="J29" s="69">
        <v>679</v>
      </c>
      <c r="K29" s="42">
        <v>0.42543859649122806</v>
      </c>
      <c r="L29" s="69">
        <v>2082</v>
      </c>
      <c r="M29" s="69">
        <v>842</v>
      </c>
      <c r="N29" s="30">
        <v>0.40441882804995199</v>
      </c>
      <c r="P29" s="1" t="s">
        <v>13</v>
      </c>
      <c r="Q29" s="69">
        <v>842</v>
      </c>
      <c r="R29" s="69">
        <v>749</v>
      </c>
      <c r="S29" s="69">
        <v>1591</v>
      </c>
    </row>
    <row r="30" spans="1:21" x14ac:dyDescent="0.3">
      <c r="A30" s="1" t="s">
        <v>207</v>
      </c>
      <c r="B30" s="1" t="s">
        <v>30</v>
      </c>
      <c r="C30" s="69">
        <v>8304</v>
      </c>
      <c r="D30" s="69">
        <v>4675</v>
      </c>
      <c r="E30" s="31">
        <v>0.56298169556840072</v>
      </c>
      <c r="F30" s="69">
        <v>1131</v>
      </c>
      <c r="G30" s="69">
        <v>582</v>
      </c>
      <c r="H30" s="33">
        <v>0.51458885941644561</v>
      </c>
      <c r="I30" s="69">
        <v>14177</v>
      </c>
      <c r="J30" s="69">
        <v>7328</v>
      </c>
      <c r="K30" s="42">
        <v>0.51689355999153563</v>
      </c>
      <c r="L30" s="69">
        <v>23612</v>
      </c>
      <c r="M30" s="69">
        <v>12585</v>
      </c>
      <c r="N30" s="30">
        <v>0.5329916991360325</v>
      </c>
      <c r="P30" s="1" t="s">
        <v>30</v>
      </c>
      <c r="Q30" s="69">
        <v>12585</v>
      </c>
      <c r="R30" s="69">
        <v>15255</v>
      </c>
      <c r="S30" s="69">
        <v>27840</v>
      </c>
    </row>
    <row r="31" spans="1:21" x14ac:dyDescent="0.3">
      <c r="A31" s="1" t="s">
        <v>210</v>
      </c>
      <c r="B31" s="1" t="s">
        <v>24</v>
      </c>
      <c r="C31" s="69">
        <v>838</v>
      </c>
      <c r="D31" s="69">
        <v>520</v>
      </c>
      <c r="E31" s="31">
        <v>0.62052505966587113</v>
      </c>
      <c r="F31" s="69">
        <v>107</v>
      </c>
      <c r="G31" s="69">
        <v>75</v>
      </c>
      <c r="H31" s="33">
        <v>0.7009345794392523</v>
      </c>
      <c r="I31" s="69">
        <v>1921</v>
      </c>
      <c r="J31" s="69">
        <v>1147</v>
      </c>
      <c r="K31" s="42">
        <v>0.59708485163977099</v>
      </c>
      <c r="L31" s="69">
        <v>2866</v>
      </c>
      <c r="M31" s="69">
        <v>1742</v>
      </c>
      <c r="N31" s="30">
        <v>0.60781577110956031</v>
      </c>
      <c r="P31" s="1" t="s">
        <v>24</v>
      </c>
      <c r="Q31" s="69">
        <v>1742</v>
      </c>
      <c r="R31" s="69">
        <v>1292</v>
      </c>
      <c r="S31" s="69">
        <v>3034</v>
      </c>
    </row>
    <row r="32" spans="1:21" x14ac:dyDescent="0.3">
      <c r="A32" s="1" t="s">
        <v>209</v>
      </c>
      <c r="B32" s="1" t="s">
        <v>68</v>
      </c>
      <c r="C32" s="69">
        <v>2346</v>
      </c>
      <c r="D32" s="69">
        <v>874</v>
      </c>
      <c r="E32" s="31">
        <v>0.37254901960784315</v>
      </c>
      <c r="F32" s="69">
        <v>287</v>
      </c>
      <c r="G32" s="69">
        <v>111</v>
      </c>
      <c r="H32" s="33">
        <v>0.38675958188153309</v>
      </c>
      <c r="I32" s="69">
        <v>6113</v>
      </c>
      <c r="J32" s="69">
        <v>2433</v>
      </c>
      <c r="K32" s="42">
        <v>0.39800425323081956</v>
      </c>
      <c r="L32" s="69">
        <v>8746</v>
      </c>
      <c r="M32" s="69">
        <v>3418</v>
      </c>
      <c r="N32" s="30">
        <v>0.39080722616053054</v>
      </c>
      <c r="P32" s="1" t="s">
        <v>68</v>
      </c>
      <c r="Q32" s="69">
        <v>3418</v>
      </c>
      <c r="R32" s="69">
        <v>3132</v>
      </c>
      <c r="S32" s="69">
        <v>6550</v>
      </c>
    </row>
    <row r="33" spans="1:19" x14ac:dyDescent="0.3">
      <c r="A33" s="1" t="s">
        <v>208</v>
      </c>
      <c r="B33" s="1" t="s">
        <v>72</v>
      </c>
      <c r="C33" s="69">
        <v>3354</v>
      </c>
      <c r="D33" s="69">
        <v>1297</v>
      </c>
      <c r="E33" s="31">
        <v>0.38670244484197974</v>
      </c>
      <c r="F33" s="69">
        <v>428</v>
      </c>
      <c r="G33" s="69">
        <v>189</v>
      </c>
      <c r="H33" s="33">
        <v>0.44158878504672899</v>
      </c>
      <c r="I33" s="69">
        <v>7753</v>
      </c>
      <c r="J33" s="69">
        <v>2489</v>
      </c>
      <c r="K33" s="42">
        <v>0.32103701792854378</v>
      </c>
      <c r="L33" s="69">
        <v>11535</v>
      </c>
      <c r="M33" s="69">
        <v>3975</v>
      </c>
      <c r="N33" s="30">
        <v>0.34460338101430427</v>
      </c>
      <c r="P33" s="1" t="s">
        <v>72</v>
      </c>
      <c r="Q33" s="69">
        <v>3975</v>
      </c>
      <c r="R33" s="69">
        <v>3861</v>
      </c>
      <c r="S33" s="69">
        <v>7836</v>
      </c>
    </row>
    <row r="34" spans="1:19" x14ac:dyDescent="0.3">
      <c r="A34" s="1" t="s">
        <v>208</v>
      </c>
      <c r="B34" s="1" t="s">
        <v>60</v>
      </c>
      <c r="C34" s="69">
        <v>1071</v>
      </c>
      <c r="D34" s="69">
        <v>482</v>
      </c>
      <c r="E34" s="31">
        <v>0.450046685340803</v>
      </c>
      <c r="F34" s="69">
        <v>161</v>
      </c>
      <c r="G34" s="69">
        <v>70</v>
      </c>
      <c r="H34" s="33">
        <v>0.43478260869565216</v>
      </c>
      <c r="I34" s="69">
        <v>2434</v>
      </c>
      <c r="J34" s="69">
        <v>1235</v>
      </c>
      <c r="K34" s="42">
        <v>0.50739523418241572</v>
      </c>
      <c r="L34" s="69">
        <v>3666</v>
      </c>
      <c r="M34" s="69">
        <v>1787</v>
      </c>
      <c r="N34" s="30">
        <v>0.48745226404800873</v>
      </c>
      <c r="P34" s="1" t="s">
        <v>60</v>
      </c>
      <c r="Q34" s="69">
        <v>1787</v>
      </c>
      <c r="R34" s="69">
        <v>1958</v>
      </c>
      <c r="S34" s="69">
        <v>3745</v>
      </c>
    </row>
    <row r="35" spans="1:19" x14ac:dyDescent="0.3">
      <c r="A35" s="1" t="s">
        <v>210</v>
      </c>
      <c r="B35" s="1" t="s">
        <v>36</v>
      </c>
      <c r="C35" s="69">
        <v>649</v>
      </c>
      <c r="D35" s="69">
        <v>328</v>
      </c>
      <c r="E35" s="31">
        <v>0.50539291217257321</v>
      </c>
      <c r="F35" s="69">
        <v>60</v>
      </c>
      <c r="G35" s="69">
        <v>45</v>
      </c>
      <c r="H35" s="33">
        <v>0.75</v>
      </c>
      <c r="I35" s="69">
        <v>2062</v>
      </c>
      <c r="J35" s="69">
        <v>1054</v>
      </c>
      <c r="K35" s="42">
        <v>0.51115421920465565</v>
      </c>
      <c r="L35" s="69">
        <v>2771</v>
      </c>
      <c r="M35" s="69">
        <v>1427</v>
      </c>
      <c r="N35" s="30">
        <v>0.51497654276434501</v>
      </c>
      <c r="P35" s="1" t="s">
        <v>36</v>
      </c>
      <c r="Q35" s="69">
        <v>1427</v>
      </c>
      <c r="R35" s="69">
        <v>1010</v>
      </c>
      <c r="S35" s="69">
        <v>2437</v>
      </c>
    </row>
    <row r="36" spans="1:19" x14ac:dyDescent="0.3">
      <c r="A36" s="1" t="s">
        <v>207</v>
      </c>
      <c r="B36" s="1" t="s">
        <v>32</v>
      </c>
      <c r="C36" s="69">
        <v>1149</v>
      </c>
      <c r="D36" s="69">
        <v>832</v>
      </c>
      <c r="E36" s="31">
        <v>0.72410791993037427</v>
      </c>
      <c r="F36" s="69">
        <v>154</v>
      </c>
      <c r="G36" s="69">
        <v>119</v>
      </c>
      <c r="H36" s="33">
        <v>0.77272727272727271</v>
      </c>
      <c r="I36" s="69">
        <v>1750</v>
      </c>
      <c r="J36" s="69">
        <v>999</v>
      </c>
      <c r="K36" s="42">
        <v>0.57085714285714284</v>
      </c>
      <c r="L36" s="69">
        <v>3053</v>
      </c>
      <c r="M36" s="69">
        <v>1950</v>
      </c>
      <c r="N36" s="30">
        <v>0.63871601703242709</v>
      </c>
      <c r="P36" s="1" t="s">
        <v>32</v>
      </c>
      <c r="Q36" s="69">
        <v>1950</v>
      </c>
      <c r="R36" s="69">
        <v>2071</v>
      </c>
      <c r="S36" s="69">
        <v>4021</v>
      </c>
    </row>
    <row r="37" spans="1:19" x14ac:dyDescent="0.3">
      <c r="A37" s="1" t="s">
        <v>210</v>
      </c>
      <c r="B37" s="1" t="s">
        <v>10</v>
      </c>
      <c r="C37" s="69">
        <v>13561</v>
      </c>
      <c r="D37" s="69">
        <v>5807</v>
      </c>
      <c r="E37" s="31">
        <v>0.42821325860924708</v>
      </c>
      <c r="F37" s="69">
        <v>1847</v>
      </c>
      <c r="G37" s="69">
        <v>816</v>
      </c>
      <c r="H37" s="33">
        <v>0.44179750947482405</v>
      </c>
      <c r="I37" s="69">
        <v>35579</v>
      </c>
      <c r="J37" s="69">
        <v>18099</v>
      </c>
      <c r="K37" s="42">
        <v>0.50869895162876977</v>
      </c>
      <c r="L37" s="69">
        <v>50987</v>
      </c>
      <c r="M37" s="69">
        <v>24722</v>
      </c>
      <c r="N37" s="30">
        <v>0.48486869201953436</v>
      </c>
      <c r="P37" s="1" t="s">
        <v>10</v>
      </c>
      <c r="Q37" s="69">
        <v>24722</v>
      </c>
      <c r="R37" s="69">
        <v>21082</v>
      </c>
      <c r="S37" s="69">
        <v>45804</v>
      </c>
    </row>
    <row r="38" spans="1:19" x14ac:dyDescent="0.3">
      <c r="A38" s="1" t="s">
        <v>207</v>
      </c>
      <c r="B38" s="1" t="s">
        <v>22</v>
      </c>
      <c r="C38" s="69">
        <v>27853</v>
      </c>
      <c r="D38" s="69">
        <v>11498</v>
      </c>
      <c r="E38" s="31">
        <v>0.41281011022152014</v>
      </c>
      <c r="F38" s="69">
        <v>3720</v>
      </c>
      <c r="G38" s="69">
        <v>1840</v>
      </c>
      <c r="H38" s="33">
        <v>0.4946236559139785</v>
      </c>
      <c r="I38" s="69">
        <v>58247</v>
      </c>
      <c r="J38" s="69">
        <v>25741</v>
      </c>
      <c r="K38" s="42">
        <v>0.44192833965697803</v>
      </c>
      <c r="L38" s="69">
        <v>89820</v>
      </c>
      <c r="M38" s="69">
        <v>39079</v>
      </c>
      <c r="N38" s="30">
        <v>0.43508127365842797</v>
      </c>
      <c r="P38" s="1" t="s">
        <v>22</v>
      </c>
      <c r="Q38" s="69">
        <v>39079</v>
      </c>
      <c r="R38" s="69">
        <v>38884</v>
      </c>
      <c r="S38" s="69">
        <v>77963</v>
      </c>
    </row>
    <row r="39" spans="1:19" x14ac:dyDescent="0.3">
      <c r="A39" s="1" t="s">
        <v>210</v>
      </c>
      <c r="B39" s="1" t="s">
        <v>43</v>
      </c>
      <c r="C39" s="69">
        <v>2570</v>
      </c>
      <c r="D39" s="69">
        <v>1289</v>
      </c>
      <c r="E39" s="31">
        <v>0.50155642023346303</v>
      </c>
      <c r="F39" s="69">
        <v>343</v>
      </c>
      <c r="G39" s="69">
        <v>201</v>
      </c>
      <c r="H39" s="33">
        <v>0.5860058309037901</v>
      </c>
      <c r="I39" s="69">
        <v>7711</v>
      </c>
      <c r="J39" s="69">
        <v>4445</v>
      </c>
      <c r="K39" s="42">
        <v>0.57644922837504864</v>
      </c>
      <c r="L39" s="69">
        <v>10624</v>
      </c>
      <c r="M39" s="69">
        <v>5935</v>
      </c>
      <c r="N39" s="30">
        <v>0.55864081325301207</v>
      </c>
      <c r="P39" s="1" t="s">
        <v>43</v>
      </c>
      <c r="Q39" s="69">
        <v>5935</v>
      </c>
      <c r="R39" s="69">
        <v>5189</v>
      </c>
      <c r="S39" s="69">
        <v>11124</v>
      </c>
    </row>
    <row r="40" spans="1:19" x14ac:dyDescent="0.3">
      <c r="A40" s="1" t="s">
        <v>209</v>
      </c>
      <c r="B40" s="1" t="s">
        <v>27</v>
      </c>
      <c r="C40" s="69">
        <v>8740</v>
      </c>
      <c r="D40" s="69">
        <v>3032</v>
      </c>
      <c r="E40" s="31">
        <v>0.34691075514874142</v>
      </c>
      <c r="F40" s="69">
        <v>1190</v>
      </c>
      <c r="G40" s="69">
        <v>536</v>
      </c>
      <c r="H40" s="33">
        <v>0.4504201680672269</v>
      </c>
      <c r="I40" s="69">
        <v>23196</v>
      </c>
      <c r="J40" s="69">
        <v>10701</v>
      </c>
      <c r="K40" s="42">
        <v>0.46132953957578893</v>
      </c>
      <c r="L40" s="69">
        <v>33126</v>
      </c>
      <c r="M40" s="69">
        <v>14269</v>
      </c>
      <c r="N40" s="30">
        <v>0.43074926039968603</v>
      </c>
      <c r="P40" s="1" t="s">
        <v>27</v>
      </c>
      <c r="Q40" s="69">
        <v>14269</v>
      </c>
      <c r="R40" s="69">
        <v>12524</v>
      </c>
      <c r="S40" s="69">
        <v>26793</v>
      </c>
    </row>
    <row r="41" spans="1:19" x14ac:dyDescent="0.3">
      <c r="A41" s="1" t="s">
        <v>208</v>
      </c>
      <c r="B41" s="1" t="s">
        <v>46</v>
      </c>
      <c r="C41" s="69">
        <v>2229</v>
      </c>
      <c r="D41" s="69">
        <v>1512</v>
      </c>
      <c r="E41" s="31">
        <v>0.6783310901749664</v>
      </c>
      <c r="F41" s="69">
        <v>296</v>
      </c>
      <c r="G41" s="69">
        <v>292</v>
      </c>
      <c r="H41" s="33">
        <v>0.98648648648648651</v>
      </c>
      <c r="I41" s="69">
        <v>4822</v>
      </c>
      <c r="J41" s="69">
        <v>2068</v>
      </c>
      <c r="K41" s="42">
        <v>0.42886768975528827</v>
      </c>
      <c r="L41" s="69">
        <v>7347</v>
      </c>
      <c r="M41" s="69">
        <v>3872</v>
      </c>
      <c r="N41" s="30">
        <v>0.52701783040696881</v>
      </c>
      <c r="P41" s="1" t="s">
        <v>46</v>
      </c>
      <c r="Q41" s="69">
        <v>3872</v>
      </c>
      <c r="R41" s="69">
        <v>3779</v>
      </c>
      <c r="S41" s="69">
        <v>7651</v>
      </c>
    </row>
    <row r="42" spans="1:19" x14ac:dyDescent="0.3">
      <c r="A42" s="1" t="s">
        <v>207</v>
      </c>
      <c r="B42" s="1" t="s">
        <v>34</v>
      </c>
      <c r="C42" s="69">
        <v>882</v>
      </c>
      <c r="D42" s="69">
        <v>536</v>
      </c>
      <c r="E42" s="31">
        <v>0.60770975056689347</v>
      </c>
      <c r="F42" s="69">
        <v>121</v>
      </c>
      <c r="G42" s="69">
        <v>81</v>
      </c>
      <c r="H42" s="33">
        <v>0.66942148760330578</v>
      </c>
      <c r="I42" s="69">
        <v>2246</v>
      </c>
      <c r="J42" s="69">
        <v>1394</v>
      </c>
      <c r="K42" s="42">
        <v>0.62065894924309883</v>
      </c>
      <c r="L42" s="69">
        <v>3249</v>
      </c>
      <c r="M42" s="69">
        <v>2011</v>
      </c>
      <c r="N42" s="30">
        <v>0.61895967990150813</v>
      </c>
      <c r="P42" s="1" t="s">
        <v>34</v>
      </c>
      <c r="Q42" s="69">
        <v>2011</v>
      </c>
      <c r="R42" s="69">
        <v>1625</v>
      </c>
      <c r="S42" s="69">
        <v>3636</v>
      </c>
    </row>
    <row r="43" spans="1:19" x14ac:dyDescent="0.3">
      <c r="A43" s="1" t="s">
        <v>210</v>
      </c>
      <c r="B43" s="1" t="s">
        <v>69</v>
      </c>
      <c r="C43" s="69">
        <v>385</v>
      </c>
      <c r="D43" s="69">
        <v>183</v>
      </c>
      <c r="E43" s="31">
        <v>0.47532467532467532</v>
      </c>
      <c r="F43" s="69">
        <v>47</v>
      </c>
      <c r="G43" s="69">
        <v>36</v>
      </c>
      <c r="H43" s="33">
        <v>0.76595744680851063</v>
      </c>
      <c r="I43" s="69">
        <v>905</v>
      </c>
      <c r="J43" s="69">
        <v>429</v>
      </c>
      <c r="K43" s="42">
        <v>0.47403314917127071</v>
      </c>
      <c r="L43" s="69">
        <v>1337</v>
      </c>
      <c r="M43" s="69">
        <v>648</v>
      </c>
      <c r="N43" s="30">
        <v>0.48466716529543757</v>
      </c>
      <c r="P43" s="1" t="s">
        <v>69</v>
      </c>
      <c r="Q43" s="69">
        <v>648</v>
      </c>
      <c r="R43" s="69">
        <v>564</v>
      </c>
      <c r="S43" s="69">
        <v>1212</v>
      </c>
    </row>
    <row r="44" spans="1:19" x14ac:dyDescent="0.3">
      <c r="A44" s="1" t="s">
        <v>207</v>
      </c>
      <c r="B44" s="1" t="s">
        <v>23</v>
      </c>
      <c r="C44" s="69">
        <v>2423</v>
      </c>
      <c r="D44" s="69">
        <v>1404</v>
      </c>
      <c r="E44" s="31">
        <v>0.57944696657036732</v>
      </c>
      <c r="F44" s="69">
        <v>314</v>
      </c>
      <c r="G44" s="69">
        <v>224</v>
      </c>
      <c r="H44" s="33">
        <v>0.7133757961783439</v>
      </c>
      <c r="I44" s="69">
        <v>6954</v>
      </c>
      <c r="J44" s="69">
        <v>4289</v>
      </c>
      <c r="K44" s="42">
        <v>0.61676732815645674</v>
      </c>
      <c r="L44" s="69">
        <v>9691</v>
      </c>
      <c r="M44" s="69">
        <v>5917</v>
      </c>
      <c r="N44" s="30">
        <v>0.61056650500464349</v>
      </c>
      <c r="P44" s="1" t="s">
        <v>23</v>
      </c>
      <c r="Q44" s="69">
        <v>5917</v>
      </c>
      <c r="R44" s="69">
        <v>5372</v>
      </c>
      <c r="S44" s="69">
        <v>11289</v>
      </c>
    </row>
    <row r="45" spans="1:19" x14ac:dyDescent="0.3">
      <c r="A45" s="1" t="s">
        <v>210</v>
      </c>
      <c r="B45" s="1" t="s">
        <v>41</v>
      </c>
      <c r="C45" s="69">
        <v>483</v>
      </c>
      <c r="D45" s="69">
        <v>263</v>
      </c>
      <c r="E45" s="31">
        <v>0.54451345755693581</v>
      </c>
      <c r="F45" s="69">
        <v>74</v>
      </c>
      <c r="G45" s="69">
        <v>27</v>
      </c>
      <c r="H45" s="33">
        <v>0.36486486486486486</v>
      </c>
      <c r="I45" s="69">
        <v>1208</v>
      </c>
      <c r="J45" s="69">
        <v>542</v>
      </c>
      <c r="K45" s="42">
        <v>0.44867549668874174</v>
      </c>
      <c r="L45" s="69">
        <v>1765</v>
      </c>
      <c r="M45" s="69">
        <v>832</v>
      </c>
      <c r="N45" s="30">
        <v>0.47138810198300285</v>
      </c>
      <c r="P45" s="1" t="s">
        <v>41</v>
      </c>
      <c r="Q45" s="69">
        <v>832</v>
      </c>
      <c r="R45" s="69">
        <v>550</v>
      </c>
      <c r="S45" s="69">
        <v>1382</v>
      </c>
    </row>
    <row r="46" spans="1:19" x14ac:dyDescent="0.3">
      <c r="A46" s="1" t="s">
        <v>208</v>
      </c>
      <c r="B46" s="1" t="s">
        <v>79</v>
      </c>
      <c r="C46" s="69">
        <v>1532</v>
      </c>
      <c r="D46" s="69">
        <v>553</v>
      </c>
      <c r="E46" s="31">
        <v>0.36096605744125326</v>
      </c>
      <c r="F46" s="69">
        <v>192</v>
      </c>
      <c r="G46" s="69">
        <v>94</v>
      </c>
      <c r="H46" s="33">
        <v>0.48958333333333331</v>
      </c>
      <c r="I46" s="69">
        <v>4469</v>
      </c>
      <c r="J46" s="69">
        <v>1830</v>
      </c>
      <c r="K46" s="42">
        <v>0.40948758111434325</v>
      </c>
      <c r="L46" s="69">
        <v>6193</v>
      </c>
      <c r="M46" s="69">
        <v>2477</v>
      </c>
      <c r="N46" s="30">
        <v>0.39996770547392219</v>
      </c>
      <c r="P46" s="1" t="s">
        <v>79</v>
      </c>
      <c r="Q46" s="69">
        <v>2477</v>
      </c>
      <c r="R46" s="69">
        <v>2703</v>
      </c>
      <c r="S46" s="69">
        <v>5180</v>
      </c>
    </row>
    <row r="47" spans="1:19" x14ac:dyDescent="0.3">
      <c r="A47" s="1" t="s">
        <v>207</v>
      </c>
      <c r="B47" s="1" t="s">
        <v>47</v>
      </c>
      <c r="C47" s="69">
        <v>1253</v>
      </c>
      <c r="D47" s="69">
        <v>656</v>
      </c>
      <c r="E47" s="31">
        <v>0.5235434956105347</v>
      </c>
      <c r="F47" s="69">
        <v>158</v>
      </c>
      <c r="G47" s="69">
        <v>85</v>
      </c>
      <c r="H47" s="33">
        <v>0.53797468354430378</v>
      </c>
      <c r="I47" s="69">
        <v>3640</v>
      </c>
      <c r="J47" s="69">
        <v>1703</v>
      </c>
      <c r="K47" s="42">
        <v>0.46785714285714286</v>
      </c>
      <c r="L47" s="69">
        <v>5051</v>
      </c>
      <c r="M47" s="69">
        <v>2444</v>
      </c>
      <c r="N47" s="30">
        <v>0.48386458127103543</v>
      </c>
      <c r="P47" s="1" t="s">
        <v>47</v>
      </c>
      <c r="Q47" s="69">
        <v>2444</v>
      </c>
      <c r="R47" s="69">
        <v>2186</v>
      </c>
      <c r="S47" s="69">
        <v>4630</v>
      </c>
    </row>
    <row r="48" spans="1:19" x14ac:dyDescent="0.3">
      <c r="A48" s="1" t="s">
        <v>209</v>
      </c>
      <c r="B48" s="1" t="s">
        <v>76</v>
      </c>
      <c r="C48" s="69">
        <v>807</v>
      </c>
      <c r="D48" s="69">
        <v>454</v>
      </c>
      <c r="E48" s="31">
        <v>0.56257744733581161</v>
      </c>
      <c r="F48" s="69">
        <v>107</v>
      </c>
      <c r="G48" s="69">
        <v>100</v>
      </c>
      <c r="H48" s="33">
        <v>0.93457943925233644</v>
      </c>
      <c r="I48" s="69">
        <v>2095</v>
      </c>
      <c r="J48" s="69">
        <v>1254</v>
      </c>
      <c r="K48" s="42">
        <v>0.59856801909307877</v>
      </c>
      <c r="L48" s="69">
        <v>3009</v>
      </c>
      <c r="M48" s="69">
        <v>1808</v>
      </c>
      <c r="N48" s="30">
        <v>0.60086407444333667</v>
      </c>
      <c r="P48" s="1" t="s">
        <v>76</v>
      </c>
      <c r="Q48" s="69">
        <v>1808</v>
      </c>
      <c r="R48" s="69">
        <v>1530</v>
      </c>
      <c r="S48" s="69">
        <v>3338</v>
      </c>
    </row>
    <row r="49" spans="1:19" x14ac:dyDescent="0.3">
      <c r="A49" s="1" t="s">
        <v>210</v>
      </c>
      <c r="B49" s="1" t="s">
        <v>74</v>
      </c>
      <c r="C49" s="69">
        <v>2357</v>
      </c>
      <c r="D49" s="69">
        <v>1203</v>
      </c>
      <c r="E49" s="31">
        <v>0.51039456936784044</v>
      </c>
      <c r="F49" s="69">
        <v>308</v>
      </c>
      <c r="G49" s="69">
        <v>157</v>
      </c>
      <c r="H49" s="33">
        <v>0.50974025974025972</v>
      </c>
      <c r="I49" s="69">
        <v>5838</v>
      </c>
      <c r="J49" s="69">
        <v>2748</v>
      </c>
      <c r="K49" s="42">
        <v>0.47070914696813976</v>
      </c>
      <c r="L49" s="69">
        <v>8503</v>
      </c>
      <c r="M49" s="69">
        <v>4108</v>
      </c>
      <c r="N49" s="30">
        <v>0.48312360343408212</v>
      </c>
      <c r="P49" s="1" t="s">
        <v>74</v>
      </c>
      <c r="Q49" s="69">
        <v>4108</v>
      </c>
      <c r="R49" s="69">
        <v>2966</v>
      </c>
      <c r="S49" s="69">
        <v>7074</v>
      </c>
    </row>
    <row r="50" spans="1:19" x14ac:dyDescent="0.3">
      <c r="A50" s="1" t="s">
        <v>207</v>
      </c>
      <c r="B50" s="1" t="s">
        <v>14</v>
      </c>
      <c r="C50" s="69">
        <v>9452</v>
      </c>
      <c r="D50" s="69">
        <v>2818</v>
      </c>
      <c r="E50" s="31">
        <v>0.29813796022005923</v>
      </c>
      <c r="F50" s="69">
        <v>1330</v>
      </c>
      <c r="G50" s="69">
        <v>510</v>
      </c>
      <c r="H50" s="33">
        <v>0.38345864661654133</v>
      </c>
      <c r="I50" s="69">
        <v>23821</v>
      </c>
      <c r="J50" s="69">
        <v>7819</v>
      </c>
      <c r="K50" s="42">
        <v>0.32823978842198059</v>
      </c>
      <c r="L50" s="69">
        <v>34603</v>
      </c>
      <c r="M50" s="69">
        <v>11147</v>
      </c>
      <c r="N50" s="30">
        <v>0.32213969887004018</v>
      </c>
      <c r="P50" s="1" t="s">
        <v>14</v>
      </c>
      <c r="Q50" s="69">
        <v>11147</v>
      </c>
      <c r="R50" s="69">
        <v>8274</v>
      </c>
      <c r="S50" s="69">
        <v>19421</v>
      </c>
    </row>
    <row r="51" spans="1:19" x14ac:dyDescent="0.3">
      <c r="A51" s="1" t="s">
        <v>207</v>
      </c>
      <c r="B51" s="1" t="s">
        <v>33</v>
      </c>
      <c r="C51" s="69">
        <v>2091</v>
      </c>
      <c r="D51" s="69">
        <v>1149</v>
      </c>
      <c r="E51" s="31">
        <v>0.54949784791965561</v>
      </c>
      <c r="F51" s="69">
        <v>265</v>
      </c>
      <c r="G51" s="69">
        <v>175</v>
      </c>
      <c r="H51" s="33">
        <v>0.660377358490566</v>
      </c>
      <c r="I51" s="69">
        <v>4104</v>
      </c>
      <c r="J51" s="69">
        <v>1768</v>
      </c>
      <c r="K51" s="42">
        <v>0.43079922027290446</v>
      </c>
      <c r="L51" s="69">
        <v>6460</v>
      </c>
      <c r="M51" s="69">
        <v>3092</v>
      </c>
      <c r="N51" s="30">
        <v>0.47863777089783283</v>
      </c>
      <c r="P51" s="1" t="s">
        <v>33</v>
      </c>
      <c r="Q51" s="69">
        <v>3092</v>
      </c>
      <c r="R51" s="69">
        <v>2518</v>
      </c>
      <c r="S51" s="69">
        <v>5610</v>
      </c>
    </row>
    <row r="52" spans="1:19" x14ac:dyDescent="0.3">
      <c r="A52" s="1" t="s">
        <v>207</v>
      </c>
      <c r="B52" s="1" t="s">
        <v>5</v>
      </c>
      <c r="C52" s="69">
        <v>851</v>
      </c>
      <c r="D52" s="69">
        <v>478</v>
      </c>
      <c r="E52" s="31">
        <v>0.5616921269095182</v>
      </c>
      <c r="F52" s="69">
        <v>105</v>
      </c>
      <c r="G52" s="69">
        <v>83</v>
      </c>
      <c r="H52" s="33">
        <v>0.79047619047619044</v>
      </c>
      <c r="I52" s="69">
        <v>2251</v>
      </c>
      <c r="J52" s="69">
        <v>1277</v>
      </c>
      <c r="K52" s="42">
        <v>0.56730342070191031</v>
      </c>
      <c r="L52" s="69">
        <v>3207</v>
      </c>
      <c r="M52" s="69">
        <v>1838</v>
      </c>
      <c r="N52" s="30">
        <v>0.57312129716245708</v>
      </c>
      <c r="P52" s="1" t="s">
        <v>5</v>
      </c>
      <c r="Q52" s="69">
        <v>1838</v>
      </c>
      <c r="R52" s="69">
        <v>1621</v>
      </c>
      <c r="S52" s="69">
        <v>3459</v>
      </c>
    </row>
    <row r="53" spans="1:19" x14ac:dyDescent="0.3">
      <c r="A53" s="1" t="s">
        <v>210</v>
      </c>
      <c r="B53" s="1" t="s">
        <v>66</v>
      </c>
      <c r="C53" s="69">
        <v>820</v>
      </c>
      <c r="D53" s="69">
        <v>492</v>
      </c>
      <c r="E53" s="31">
        <v>0.6</v>
      </c>
      <c r="F53" s="69">
        <v>101</v>
      </c>
      <c r="G53" s="69">
        <v>72</v>
      </c>
      <c r="H53" s="33">
        <v>0.71287128712871284</v>
      </c>
      <c r="I53" s="69">
        <v>1472</v>
      </c>
      <c r="J53" s="69">
        <v>678</v>
      </c>
      <c r="K53" s="42">
        <v>0.46059782608695654</v>
      </c>
      <c r="L53" s="69">
        <v>2393</v>
      </c>
      <c r="M53" s="69">
        <v>1242</v>
      </c>
      <c r="N53" s="30">
        <v>0.51901379022147931</v>
      </c>
      <c r="P53" s="1" t="s">
        <v>66</v>
      </c>
      <c r="Q53" s="69">
        <v>1242</v>
      </c>
      <c r="R53" s="69">
        <v>965</v>
      </c>
      <c r="S53" s="69">
        <v>2207</v>
      </c>
    </row>
    <row r="54" spans="1:19" x14ac:dyDescent="0.3">
      <c r="A54" s="1" t="s">
        <v>210</v>
      </c>
      <c r="B54" s="1" t="s">
        <v>37</v>
      </c>
      <c r="C54" s="69">
        <v>731</v>
      </c>
      <c r="D54" s="69">
        <v>512</v>
      </c>
      <c r="E54" s="31">
        <v>0.70041039671682626</v>
      </c>
      <c r="F54" s="69">
        <v>91</v>
      </c>
      <c r="G54" s="69">
        <v>71</v>
      </c>
      <c r="H54" s="33">
        <v>0.78021978021978022</v>
      </c>
      <c r="I54" s="69">
        <v>2718</v>
      </c>
      <c r="J54" s="69">
        <v>1652</v>
      </c>
      <c r="K54" s="42">
        <v>0.60779985283296545</v>
      </c>
      <c r="L54" s="69">
        <v>3540</v>
      </c>
      <c r="M54" s="69">
        <v>2235</v>
      </c>
      <c r="N54" s="30">
        <v>0.63135593220338981</v>
      </c>
      <c r="P54" s="1" t="s">
        <v>37</v>
      </c>
      <c r="Q54" s="69">
        <v>2235</v>
      </c>
      <c r="R54" s="69">
        <v>2042</v>
      </c>
      <c r="S54" s="69">
        <v>4277</v>
      </c>
    </row>
    <row r="55" spans="1:19" x14ac:dyDescent="0.3">
      <c r="A55" s="1" t="s">
        <v>210</v>
      </c>
      <c r="B55" s="1" t="s">
        <v>62</v>
      </c>
      <c r="C55" s="69">
        <v>1159</v>
      </c>
      <c r="D55" s="69">
        <v>713</v>
      </c>
      <c r="E55" s="31">
        <v>0.61518550474547018</v>
      </c>
      <c r="F55" s="69">
        <v>151</v>
      </c>
      <c r="G55" s="69">
        <v>103</v>
      </c>
      <c r="H55" s="33">
        <v>0.68211920529801329</v>
      </c>
      <c r="I55" s="69">
        <v>2127</v>
      </c>
      <c r="J55" s="69">
        <v>860</v>
      </c>
      <c r="K55" s="42">
        <v>0.40432534085566524</v>
      </c>
      <c r="L55" s="69">
        <v>3437</v>
      </c>
      <c r="M55" s="69">
        <v>1676</v>
      </c>
      <c r="N55" s="30">
        <v>0.48763456502764041</v>
      </c>
      <c r="P55" s="1" t="s">
        <v>62</v>
      </c>
      <c r="Q55" s="69">
        <v>1676</v>
      </c>
      <c r="R55" s="69">
        <v>1702</v>
      </c>
      <c r="S55" s="69">
        <v>3378</v>
      </c>
    </row>
    <row r="56" spans="1:19" x14ac:dyDescent="0.3">
      <c r="A56" s="1" t="s">
        <v>207</v>
      </c>
      <c r="B56" s="1" t="s">
        <v>17</v>
      </c>
      <c r="C56" s="69">
        <v>814</v>
      </c>
      <c r="D56" s="69">
        <v>569</v>
      </c>
      <c r="E56" s="31">
        <v>0.69901719901719905</v>
      </c>
      <c r="F56" s="69">
        <v>108</v>
      </c>
      <c r="G56" s="69">
        <v>70</v>
      </c>
      <c r="H56" s="33">
        <v>0.64814814814814814</v>
      </c>
      <c r="I56" s="69">
        <v>3340</v>
      </c>
      <c r="J56" s="69">
        <v>2125</v>
      </c>
      <c r="K56" s="42">
        <v>0.63622754491017963</v>
      </c>
      <c r="L56" s="69">
        <v>4262</v>
      </c>
      <c r="M56" s="69">
        <v>2764</v>
      </c>
      <c r="N56" s="30">
        <v>0.64852182074143594</v>
      </c>
      <c r="P56" s="1" t="s">
        <v>17</v>
      </c>
      <c r="Q56" s="69">
        <v>2764</v>
      </c>
      <c r="R56" s="69">
        <v>2110</v>
      </c>
      <c r="S56" s="69">
        <v>4874</v>
      </c>
    </row>
    <row r="57" spans="1:19" x14ac:dyDescent="0.3">
      <c r="A57" s="1" t="s">
        <v>210</v>
      </c>
      <c r="B57" s="1" t="s">
        <v>58</v>
      </c>
      <c r="C57" s="69">
        <v>3277</v>
      </c>
      <c r="D57" s="69">
        <v>1148</v>
      </c>
      <c r="E57" s="31">
        <v>0.35032041501373207</v>
      </c>
      <c r="F57" s="69">
        <v>434</v>
      </c>
      <c r="G57" s="69">
        <v>210</v>
      </c>
      <c r="H57" s="33">
        <v>0.4838709677419355</v>
      </c>
      <c r="I57" s="69">
        <v>7172</v>
      </c>
      <c r="J57" s="69">
        <v>2604</v>
      </c>
      <c r="K57" s="42">
        <v>0.3630786391522588</v>
      </c>
      <c r="L57" s="69">
        <v>10883</v>
      </c>
      <c r="M57" s="69">
        <v>3962</v>
      </c>
      <c r="N57" s="30">
        <v>0.36405402921988422</v>
      </c>
      <c r="P57" s="1" t="s">
        <v>58</v>
      </c>
      <c r="Q57" s="69">
        <v>3962</v>
      </c>
      <c r="R57" s="69">
        <v>3421</v>
      </c>
      <c r="S57" s="69">
        <v>7383</v>
      </c>
    </row>
    <row r="58" spans="1:19" x14ac:dyDescent="0.3">
      <c r="A58" s="1" t="s">
        <v>207</v>
      </c>
      <c r="B58" s="1" t="s">
        <v>77</v>
      </c>
      <c r="C58" s="69">
        <v>689</v>
      </c>
      <c r="D58" s="69">
        <v>451</v>
      </c>
      <c r="E58" s="31">
        <v>0.65457184325108853</v>
      </c>
      <c r="F58" s="69">
        <v>101</v>
      </c>
      <c r="G58" s="69">
        <v>61</v>
      </c>
      <c r="H58" s="33">
        <v>0.60396039603960394</v>
      </c>
      <c r="I58" s="69">
        <v>2492</v>
      </c>
      <c r="J58" s="69">
        <v>1419</v>
      </c>
      <c r="K58" s="42">
        <v>0.569422150882825</v>
      </c>
      <c r="L58" s="69">
        <v>3282</v>
      </c>
      <c r="M58" s="69">
        <v>1931</v>
      </c>
      <c r="N58" s="30">
        <v>0.58836075563680679</v>
      </c>
      <c r="P58" s="1" t="s">
        <v>77</v>
      </c>
      <c r="Q58" s="69">
        <v>1931</v>
      </c>
      <c r="R58" s="69">
        <v>1280</v>
      </c>
      <c r="S58" s="69">
        <v>3211</v>
      </c>
    </row>
    <row r="59" spans="1:19" x14ac:dyDescent="0.3">
      <c r="A59" s="1" t="s">
        <v>210</v>
      </c>
      <c r="B59" s="1" t="s">
        <v>35</v>
      </c>
      <c r="C59" s="69">
        <v>2514</v>
      </c>
      <c r="D59" s="69">
        <v>1134</v>
      </c>
      <c r="E59" s="31">
        <v>0.45107398568019091</v>
      </c>
      <c r="F59" s="69">
        <v>362</v>
      </c>
      <c r="G59" s="69">
        <v>146</v>
      </c>
      <c r="H59" s="33">
        <v>0.40331491712707185</v>
      </c>
      <c r="I59" s="69">
        <v>4734</v>
      </c>
      <c r="J59" s="69">
        <v>2183</v>
      </c>
      <c r="K59" s="42">
        <v>0.46113223489649346</v>
      </c>
      <c r="L59" s="69">
        <v>7610</v>
      </c>
      <c r="M59" s="69">
        <v>3463</v>
      </c>
      <c r="N59" s="30">
        <v>0.45505913272010512</v>
      </c>
      <c r="P59" s="1" t="s">
        <v>35</v>
      </c>
      <c r="Q59" s="69">
        <v>3463</v>
      </c>
      <c r="R59" s="69">
        <v>3605</v>
      </c>
      <c r="S59" s="69">
        <v>7068</v>
      </c>
    </row>
    <row r="60" spans="1:19" x14ac:dyDescent="0.3">
      <c r="A60" s="1" t="s">
        <v>208</v>
      </c>
      <c r="B60" s="1" t="s">
        <v>54</v>
      </c>
      <c r="C60" s="69">
        <v>2706</v>
      </c>
      <c r="D60" s="69">
        <v>1269</v>
      </c>
      <c r="E60" s="31">
        <v>0.46895787139689576</v>
      </c>
      <c r="F60" s="69">
        <v>371</v>
      </c>
      <c r="G60" s="69">
        <v>176</v>
      </c>
      <c r="H60" s="33">
        <v>0.47439353099730458</v>
      </c>
      <c r="I60" s="69">
        <v>4062</v>
      </c>
      <c r="J60" s="69">
        <v>2253</v>
      </c>
      <c r="K60" s="42">
        <v>0.55465288035450522</v>
      </c>
      <c r="L60" s="69">
        <v>7139</v>
      </c>
      <c r="M60" s="69">
        <v>3698</v>
      </c>
      <c r="N60" s="30">
        <v>0.51799971984871829</v>
      </c>
      <c r="P60" s="1" t="s">
        <v>54</v>
      </c>
      <c r="Q60" s="69">
        <v>3698</v>
      </c>
      <c r="R60" s="69">
        <v>3505</v>
      </c>
      <c r="S60" s="69">
        <v>7203</v>
      </c>
    </row>
    <row r="61" spans="1:19" x14ac:dyDescent="0.3">
      <c r="A61" s="1" t="s">
        <v>210</v>
      </c>
      <c r="B61" s="1" t="s">
        <v>11</v>
      </c>
      <c r="C61" s="69">
        <v>869</v>
      </c>
      <c r="D61" s="69">
        <v>523</v>
      </c>
      <c r="E61" s="31">
        <v>0.6018411967779056</v>
      </c>
      <c r="F61" s="69">
        <v>125</v>
      </c>
      <c r="G61" s="69">
        <v>37</v>
      </c>
      <c r="H61" s="33">
        <v>0.29599999999999999</v>
      </c>
      <c r="I61" s="69">
        <v>2469</v>
      </c>
      <c r="J61" s="69">
        <v>1333</v>
      </c>
      <c r="K61" s="42">
        <v>0.53989469420818148</v>
      </c>
      <c r="L61" s="69">
        <v>3463</v>
      </c>
      <c r="M61" s="69">
        <v>1893</v>
      </c>
      <c r="N61" s="30">
        <v>0.54663586485706039</v>
      </c>
      <c r="P61" s="1" t="s">
        <v>11</v>
      </c>
      <c r="Q61" s="69">
        <v>1893</v>
      </c>
      <c r="R61" s="69">
        <v>1627</v>
      </c>
      <c r="S61" s="69">
        <v>3520</v>
      </c>
    </row>
    <row r="62" spans="1:19" x14ac:dyDescent="0.3">
      <c r="A62" s="1" t="s">
        <v>207</v>
      </c>
      <c r="B62" s="1" t="s">
        <v>20</v>
      </c>
      <c r="C62" s="69">
        <v>938</v>
      </c>
      <c r="D62" s="69">
        <v>513</v>
      </c>
      <c r="E62" s="31">
        <v>0.54690831556503194</v>
      </c>
      <c r="F62" s="69">
        <v>144</v>
      </c>
      <c r="G62" s="69">
        <v>72</v>
      </c>
      <c r="H62" s="33">
        <v>0.5</v>
      </c>
      <c r="I62" s="69">
        <v>3156</v>
      </c>
      <c r="J62" s="69">
        <v>2112</v>
      </c>
      <c r="K62" s="42">
        <v>0.66920152091254748</v>
      </c>
      <c r="L62" s="69">
        <v>4238</v>
      </c>
      <c r="M62" s="69">
        <v>2697</v>
      </c>
      <c r="N62" s="30">
        <v>0.63638508730533272</v>
      </c>
      <c r="P62" s="1" t="s">
        <v>20</v>
      </c>
      <c r="Q62" s="69">
        <v>2697</v>
      </c>
      <c r="R62" s="69">
        <v>2087</v>
      </c>
      <c r="S62" s="69">
        <v>4784</v>
      </c>
    </row>
    <row r="63" spans="1:19" x14ac:dyDescent="0.3">
      <c r="A63" s="1" t="s">
        <v>207</v>
      </c>
      <c r="B63" s="1" t="s">
        <v>80</v>
      </c>
      <c r="C63" s="69">
        <v>633</v>
      </c>
      <c r="D63" s="69">
        <v>456</v>
      </c>
      <c r="E63" s="31">
        <v>0.72037914691943128</v>
      </c>
      <c r="F63" s="69">
        <v>79</v>
      </c>
      <c r="G63" s="69">
        <v>76</v>
      </c>
      <c r="H63" s="33">
        <v>0.96202531645569622</v>
      </c>
      <c r="I63" s="69">
        <v>2618</v>
      </c>
      <c r="J63" s="69">
        <v>1338</v>
      </c>
      <c r="K63" s="42">
        <v>0.51107715813598165</v>
      </c>
      <c r="L63" s="69">
        <v>3330</v>
      </c>
      <c r="M63" s="69">
        <v>1870</v>
      </c>
      <c r="N63" s="30">
        <v>0.56156156156156156</v>
      </c>
      <c r="P63" s="1" t="s">
        <v>80</v>
      </c>
      <c r="Q63" s="69">
        <v>1870</v>
      </c>
      <c r="R63" s="69">
        <v>1486</v>
      </c>
      <c r="S63" s="69">
        <v>3356</v>
      </c>
    </row>
    <row r="64" spans="1:19" x14ac:dyDescent="0.3">
      <c r="A64" s="1" t="s">
        <v>209</v>
      </c>
      <c r="B64" s="1" t="s">
        <v>4</v>
      </c>
      <c r="C64" s="69">
        <v>14575</v>
      </c>
      <c r="D64" s="69">
        <v>6099</v>
      </c>
      <c r="E64" s="31">
        <v>0.41845626072041164</v>
      </c>
      <c r="F64" s="69">
        <v>1971</v>
      </c>
      <c r="G64" s="69">
        <v>989</v>
      </c>
      <c r="H64" s="33">
        <v>0.50177574835109084</v>
      </c>
      <c r="I64" s="69">
        <v>23591</v>
      </c>
      <c r="J64" s="69">
        <v>11434</v>
      </c>
      <c r="K64" s="42">
        <v>0.48467635962867195</v>
      </c>
      <c r="L64" s="69">
        <v>40137</v>
      </c>
      <c r="M64" s="69">
        <v>18522</v>
      </c>
      <c r="N64" s="30">
        <v>0.4614694670752672</v>
      </c>
      <c r="P64" s="1" t="s">
        <v>4</v>
      </c>
      <c r="Q64" s="69">
        <v>18522</v>
      </c>
      <c r="R64" s="69">
        <v>17854</v>
      </c>
      <c r="S64" s="69">
        <v>36376</v>
      </c>
    </row>
    <row r="65" spans="1:19" x14ac:dyDescent="0.3">
      <c r="A65" s="1" t="s">
        <v>209</v>
      </c>
      <c r="B65" s="1" t="s">
        <v>83</v>
      </c>
      <c r="C65" s="69">
        <v>919</v>
      </c>
      <c r="D65" s="69">
        <v>506</v>
      </c>
      <c r="E65" s="31">
        <v>0.55059847660500549</v>
      </c>
      <c r="F65" s="69">
        <v>125</v>
      </c>
      <c r="G65" s="69">
        <v>80</v>
      </c>
      <c r="H65" s="33">
        <v>0.64</v>
      </c>
      <c r="I65" s="69">
        <v>2666</v>
      </c>
      <c r="J65" s="69">
        <v>1147</v>
      </c>
      <c r="K65" s="42">
        <v>0.43023255813953487</v>
      </c>
      <c r="L65" s="69">
        <v>3710</v>
      </c>
      <c r="M65" s="69">
        <v>1733</v>
      </c>
      <c r="N65" s="30">
        <v>0.46711590296495958</v>
      </c>
      <c r="P65" s="1" t="s">
        <v>83</v>
      </c>
      <c r="Q65" s="69">
        <v>1733</v>
      </c>
      <c r="R65" s="69">
        <v>1348</v>
      </c>
      <c r="S65" s="69">
        <v>3081</v>
      </c>
    </row>
    <row r="66" spans="1:19" x14ac:dyDescent="0.3">
      <c r="A66" s="1" t="s">
        <v>210</v>
      </c>
      <c r="B66" s="1" t="s">
        <v>40</v>
      </c>
      <c r="C66" s="69">
        <v>3234</v>
      </c>
      <c r="D66" s="69">
        <v>1089</v>
      </c>
      <c r="E66" s="31">
        <v>0.33673469387755101</v>
      </c>
      <c r="F66" s="69">
        <v>414</v>
      </c>
      <c r="G66" s="69">
        <v>216</v>
      </c>
      <c r="H66" s="33">
        <v>0.52173913043478259</v>
      </c>
      <c r="I66" s="69">
        <v>8266</v>
      </c>
      <c r="J66" s="69">
        <v>3112</v>
      </c>
      <c r="K66" s="42">
        <v>0.37648197435277037</v>
      </c>
      <c r="L66" s="69">
        <v>11914</v>
      </c>
      <c r="M66" s="69">
        <v>4417</v>
      </c>
      <c r="N66" s="30">
        <v>0.3707403055229142</v>
      </c>
      <c r="P66" s="1" t="s">
        <v>40</v>
      </c>
      <c r="Q66" s="69">
        <v>4417</v>
      </c>
      <c r="R66" s="69">
        <v>3043</v>
      </c>
      <c r="S66" s="69">
        <v>7460</v>
      </c>
    </row>
    <row r="67" spans="1:19" x14ac:dyDescent="0.3">
      <c r="A67" s="1" t="s">
        <v>207</v>
      </c>
      <c r="B67" s="1" t="s">
        <v>28</v>
      </c>
      <c r="C67" s="69">
        <v>1368</v>
      </c>
      <c r="D67" s="69">
        <v>675</v>
      </c>
      <c r="E67" s="31">
        <v>0.49342105263157893</v>
      </c>
      <c r="F67" s="69">
        <v>179</v>
      </c>
      <c r="G67" s="69">
        <v>94</v>
      </c>
      <c r="H67" s="33">
        <v>0.52513966480446927</v>
      </c>
      <c r="I67" s="69">
        <v>3036</v>
      </c>
      <c r="J67" s="69">
        <v>1814</v>
      </c>
      <c r="K67" s="42">
        <v>0.5974967061923584</v>
      </c>
      <c r="L67" s="69">
        <v>4583</v>
      </c>
      <c r="M67" s="69">
        <v>2583</v>
      </c>
      <c r="N67" s="30">
        <v>0.5636046257909666</v>
      </c>
      <c r="P67" s="1" t="s">
        <v>28</v>
      </c>
      <c r="Q67" s="69">
        <v>2583</v>
      </c>
      <c r="R67" s="69">
        <v>2296</v>
      </c>
      <c r="S67" s="69">
        <v>4879</v>
      </c>
    </row>
    <row r="68" spans="1:19" x14ac:dyDescent="0.3">
      <c r="A68" s="1" t="s">
        <v>209</v>
      </c>
      <c r="B68" s="1" t="s">
        <v>75</v>
      </c>
      <c r="C68" s="69">
        <v>867</v>
      </c>
      <c r="D68" s="69">
        <v>481</v>
      </c>
      <c r="E68" s="31">
        <v>0.55478662053056516</v>
      </c>
      <c r="F68" s="69">
        <v>124</v>
      </c>
      <c r="G68" s="69">
        <v>76</v>
      </c>
      <c r="H68" s="33">
        <v>0.61290322580645162</v>
      </c>
      <c r="I68" s="69">
        <v>2624</v>
      </c>
      <c r="J68" s="69">
        <v>1455</v>
      </c>
      <c r="K68" s="42">
        <v>0.55449695121951215</v>
      </c>
      <c r="L68" s="69">
        <v>3615</v>
      </c>
      <c r="M68" s="69">
        <v>2012</v>
      </c>
      <c r="N68" s="30">
        <v>0.55656984785615493</v>
      </c>
      <c r="P68" s="1" t="s">
        <v>75</v>
      </c>
      <c r="Q68" s="69">
        <v>2012</v>
      </c>
      <c r="R68" s="69">
        <v>1293</v>
      </c>
      <c r="S68" s="69">
        <v>3305</v>
      </c>
    </row>
    <row r="69" spans="1:19" x14ac:dyDescent="0.3">
      <c r="A69" s="1" t="s">
        <v>210</v>
      </c>
      <c r="B69" s="1" t="s">
        <v>56</v>
      </c>
      <c r="C69" s="69">
        <v>1549</v>
      </c>
      <c r="D69" s="69">
        <v>764</v>
      </c>
      <c r="E69" s="31">
        <v>0.49322143318269851</v>
      </c>
      <c r="F69" s="69">
        <v>202</v>
      </c>
      <c r="G69" s="69">
        <v>102</v>
      </c>
      <c r="H69" s="33">
        <v>0.50495049504950495</v>
      </c>
      <c r="I69" s="69">
        <v>5330</v>
      </c>
      <c r="J69" s="69">
        <v>2712</v>
      </c>
      <c r="K69" s="42">
        <v>0.50881801125703563</v>
      </c>
      <c r="L69" s="69">
        <v>7081</v>
      </c>
      <c r="M69" s="69">
        <v>3578</v>
      </c>
      <c r="N69" s="30">
        <v>0.50529586216636069</v>
      </c>
      <c r="P69" s="1" t="s">
        <v>56</v>
      </c>
      <c r="Q69" s="69">
        <v>3578</v>
      </c>
      <c r="R69" s="69">
        <v>3474</v>
      </c>
      <c r="S69" s="69">
        <v>7052</v>
      </c>
    </row>
    <row r="70" spans="1:19" x14ac:dyDescent="0.3">
      <c r="A70" s="1" t="s">
        <v>208</v>
      </c>
      <c r="B70" s="1" t="s">
        <v>81</v>
      </c>
      <c r="C70" s="69">
        <v>1480</v>
      </c>
      <c r="D70" s="69">
        <v>900</v>
      </c>
      <c r="E70" s="31">
        <v>0.60810810810810811</v>
      </c>
      <c r="F70" s="69">
        <v>195</v>
      </c>
      <c r="G70" s="69">
        <v>128</v>
      </c>
      <c r="H70" s="33">
        <v>0.65641025641025641</v>
      </c>
      <c r="I70" s="69">
        <v>3436</v>
      </c>
      <c r="J70" s="69">
        <v>1634</v>
      </c>
      <c r="K70" s="42">
        <v>0.47555296856810242</v>
      </c>
      <c r="L70" s="69">
        <v>5111</v>
      </c>
      <c r="M70" s="69">
        <v>2662</v>
      </c>
      <c r="N70" s="30">
        <v>0.52083740950890234</v>
      </c>
      <c r="P70" s="1" t="s">
        <v>81</v>
      </c>
      <c r="Q70" s="69">
        <v>2662</v>
      </c>
      <c r="R70" s="69">
        <v>2295</v>
      </c>
      <c r="S70" s="69">
        <v>4957</v>
      </c>
    </row>
    <row r="71" spans="1:19" x14ac:dyDescent="0.3">
      <c r="A71" s="1" t="s">
        <v>208</v>
      </c>
      <c r="B71" s="1" t="s">
        <v>86</v>
      </c>
      <c r="C71" s="69">
        <v>416</v>
      </c>
      <c r="D71" s="69">
        <v>212</v>
      </c>
      <c r="E71" s="31">
        <v>0.50961538461538458</v>
      </c>
      <c r="F71" s="69">
        <v>60</v>
      </c>
      <c r="G71" s="69">
        <v>36</v>
      </c>
      <c r="H71" s="33">
        <v>0.6</v>
      </c>
      <c r="I71" s="69">
        <v>1151</v>
      </c>
      <c r="J71" s="69">
        <v>599</v>
      </c>
      <c r="K71" s="42">
        <v>0.52041702867072115</v>
      </c>
      <c r="L71" s="69">
        <v>1627</v>
      </c>
      <c r="M71" s="69">
        <v>847</v>
      </c>
      <c r="N71" s="30">
        <v>0.52059004302397049</v>
      </c>
      <c r="P71" s="1" t="s">
        <v>86</v>
      </c>
      <c r="Q71" s="69">
        <v>847</v>
      </c>
      <c r="R71" s="69">
        <v>749</v>
      </c>
      <c r="S71" s="69">
        <v>1596</v>
      </c>
    </row>
    <row r="72" spans="1:19" x14ac:dyDescent="0.3">
      <c r="A72" s="1" t="s">
        <v>210</v>
      </c>
      <c r="B72" s="1" t="s">
        <v>70</v>
      </c>
      <c r="C72" s="69">
        <v>1360</v>
      </c>
      <c r="D72" s="69">
        <v>802</v>
      </c>
      <c r="E72" s="31">
        <v>0.58970588235294119</v>
      </c>
      <c r="F72" s="69">
        <v>172</v>
      </c>
      <c r="G72" s="69">
        <v>113</v>
      </c>
      <c r="H72" s="33">
        <v>0.65697674418604646</v>
      </c>
      <c r="I72" s="69">
        <v>3449</v>
      </c>
      <c r="J72" s="69">
        <v>1857</v>
      </c>
      <c r="K72" s="42">
        <v>0.53841693244418676</v>
      </c>
      <c r="L72" s="69">
        <v>4981</v>
      </c>
      <c r="M72" s="69">
        <v>2772</v>
      </c>
      <c r="N72" s="30">
        <v>0.55651475607307765</v>
      </c>
      <c r="P72" s="1" t="s">
        <v>70</v>
      </c>
      <c r="Q72" s="69">
        <v>2772</v>
      </c>
      <c r="R72" s="69">
        <v>2254</v>
      </c>
      <c r="S72" s="69">
        <v>5026</v>
      </c>
    </row>
    <row r="73" spans="1:19" x14ac:dyDescent="0.3">
      <c r="A73" s="1" t="s">
        <v>210</v>
      </c>
      <c r="B73" s="1" t="s">
        <v>45</v>
      </c>
      <c r="C73" s="69">
        <v>939</v>
      </c>
      <c r="D73" s="69">
        <v>459</v>
      </c>
      <c r="E73" s="31">
        <v>0.48881789137380194</v>
      </c>
      <c r="F73" s="69">
        <v>131</v>
      </c>
      <c r="G73" s="69">
        <v>53</v>
      </c>
      <c r="H73" s="33">
        <v>0.40458015267175573</v>
      </c>
      <c r="I73" s="69">
        <v>2886</v>
      </c>
      <c r="J73" s="69">
        <v>1596</v>
      </c>
      <c r="K73" s="42">
        <v>0.55301455301455305</v>
      </c>
      <c r="L73" s="69">
        <v>3956</v>
      </c>
      <c r="M73" s="69">
        <v>2108</v>
      </c>
      <c r="N73" s="30">
        <v>0.5328614762386249</v>
      </c>
      <c r="P73" s="1" t="s">
        <v>45</v>
      </c>
      <c r="Q73" s="69">
        <v>2108</v>
      </c>
      <c r="R73" s="69">
        <v>1666</v>
      </c>
      <c r="S73" s="69">
        <v>3774</v>
      </c>
    </row>
    <row r="74" spans="1:19" x14ac:dyDescent="0.3">
      <c r="A74" s="1" t="s">
        <v>208</v>
      </c>
      <c r="B74" s="1" t="s">
        <v>51</v>
      </c>
      <c r="C74" s="69">
        <v>3790</v>
      </c>
      <c r="D74" s="69">
        <v>1857</v>
      </c>
      <c r="E74" s="31">
        <v>0.4899736147757256</v>
      </c>
      <c r="F74" s="69">
        <v>527</v>
      </c>
      <c r="G74" s="69">
        <v>373</v>
      </c>
      <c r="H74" s="33">
        <v>0.70777988614800758</v>
      </c>
      <c r="I74" s="69">
        <v>8960</v>
      </c>
      <c r="J74" s="69">
        <v>4492</v>
      </c>
      <c r="K74" s="42">
        <v>0.50133928571428577</v>
      </c>
      <c r="L74" s="69">
        <v>13277</v>
      </c>
      <c r="M74" s="69">
        <v>6722</v>
      </c>
      <c r="N74" s="30">
        <v>0.50628907132635381</v>
      </c>
      <c r="P74" s="1" t="s">
        <v>51</v>
      </c>
      <c r="Q74" s="69">
        <v>6722</v>
      </c>
      <c r="R74" s="69">
        <v>6174</v>
      </c>
      <c r="S74" s="69">
        <v>12896</v>
      </c>
    </row>
    <row r="75" spans="1:19" x14ac:dyDescent="0.3">
      <c r="A75" s="1" t="s">
        <v>209</v>
      </c>
      <c r="B75" s="1" t="s">
        <v>59</v>
      </c>
      <c r="C75" s="69">
        <v>1248</v>
      </c>
      <c r="D75" s="69">
        <v>754</v>
      </c>
      <c r="E75" s="31">
        <v>0.60416666666666663</v>
      </c>
      <c r="F75" s="69">
        <v>163</v>
      </c>
      <c r="G75" s="69">
        <v>118</v>
      </c>
      <c r="H75" s="33">
        <v>0.7239263803680982</v>
      </c>
      <c r="I75" s="69">
        <v>3866</v>
      </c>
      <c r="J75" s="69">
        <v>2137</v>
      </c>
      <c r="K75" s="42">
        <v>0.55276771857216767</v>
      </c>
      <c r="L75" s="69">
        <v>5277</v>
      </c>
      <c r="M75" s="69">
        <v>3009</v>
      </c>
      <c r="N75" s="30">
        <v>0.57021034678794769</v>
      </c>
      <c r="P75" s="1" t="s">
        <v>59</v>
      </c>
      <c r="Q75" s="69">
        <v>3009</v>
      </c>
      <c r="R75" s="69">
        <v>2556</v>
      </c>
      <c r="S75" s="69">
        <v>5565</v>
      </c>
    </row>
    <row r="76" spans="1:19" x14ac:dyDescent="0.3">
      <c r="A76" s="1" t="s">
        <v>208</v>
      </c>
      <c r="B76" s="1" t="s">
        <v>73</v>
      </c>
      <c r="C76" s="69">
        <v>1824</v>
      </c>
      <c r="D76" s="69">
        <v>1016</v>
      </c>
      <c r="E76" s="31">
        <v>0.55701754385964908</v>
      </c>
      <c r="F76" s="69">
        <v>252</v>
      </c>
      <c r="G76" s="69">
        <v>198</v>
      </c>
      <c r="H76" s="33">
        <v>0.7857142857142857</v>
      </c>
      <c r="I76" s="69">
        <v>3421</v>
      </c>
      <c r="J76" s="69">
        <v>1600</v>
      </c>
      <c r="K76" s="42">
        <v>0.46769950306927799</v>
      </c>
      <c r="L76" s="69">
        <v>5497</v>
      </c>
      <c r="M76" s="69">
        <v>2814</v>
      </c>
      <c r="N76" s="30">
        <v>0.51191559032199385</v>
      </c>
      <c r="P76" s="1" t="s">
        <v>73</v>
      </c>
      <c r="Q76" s="69">
        <v>2814</v>
      </c>
      <c r="R76" s="69">
        <v>2452</v>
      </c>
      <c r="S76" s="69">
        <v>5266</v>
      </c>
    </row>
    <row r="77" spans="1:19" x14ac:dyDescent="0.3">
      <c r="A77" s="1" t="s">
        <v>208</v>
      </c>
      <c r="B77" s="1" t="s">
        <v>71</v>
      </c>
      <c r="C77" s="69">
        <v>1885</v>
      </c>
      <c r="D77" s="69">
        <v>925</v>
      </c>
      <c r="E77" s="31">
        <v>0.49071618037135278</v>
      </c>
      <c r="F77" s="69">
        <v>244</v>
      </c>
      <c r="G77" s="69">
        <v>155</v>
      </c>
      <c r="H77" s="33">
        <v>0.63524590163934425</v>
      </c>
      <c r="I77" s="69">
        <v>3920</v>
      </c>
      <c r="J77" s="69">
        <v>1800</v>
      </c>
      <c r="K77" s="42">
        <v>0.45918367346938777</v>
      </c>
      <c r="L77" s="69">
        <v>6049</v>
      </c>
      <c r="M77" s="69">
        <v>2880</v>
      </c>
      <c r="N77" s="30">
        <v>0.47611175400892708</v>
      </c>
      <c r="P77" s="1" t="s">
        <v>71</v>
      </c>
      <c r="Q77" s="69">
        <v>2880</v>
      </c>
      <c r="R77" s="69">
        <v>3278</v>
      </c>
      <c r="S77" s="69">
        <v>6158</v>
      </c>
    </row>
    <row r="78" spans="1:19" x14ac:dyDescent="0.3">
      <c r="A78" s="1" t="s">
        <v>210</v>
      </c>
      <c r="B78" s="1" t="s">
        <v>50</v>
      </c>
      <c r="C78" s="69">
        <v>1820</v>
      </c>
      <c r="D78" s="69">
        <v>690</v>
      </c>
      <c r="E78" s="31">
        <v>0.37912087912087911</v>
      </c>
      <c r="F78" s="69">
        <v>236</v>
      </c>
      <c r="G78" s="69">
        <v>114</v>
      </c>
      <c r="H78" s="33">
        <v>0.48305084745762711</v>
      </c>
      <c r="I78" s="69">
        <v>4129</v>
      </c>
      <c r="J78" s="69">
        <v>1619</v>
      </c>
      <c r="K78" s="42">
        <v>0.3921046258173892</v>
      </c>
      <c r="L78" s="69">
        <v>6185</v>
      </c>
      <c r="M78" s="69">
        <v>2423</v>
      </c>
      <c r="N78" s="30">
        <v>0.39175424413904608</v>
      </c>
      <c r="P78" s="1" t="s">
        <v>50</v>
      </c>
      <c r="Q78" s="69">
        <v>2423</v>
      </c>
      <c r="R78" s="69">
        <v>1732</v>
      </c>
      <c r="S78" s="69">
        <v>4155</v>
      </c>
    </row>
    <row r="79" spans="1:19" x14ac:dyDescent="0.3">
      <c r="A79" s="1" t="s">
        <v>208</v>
      </c>
      <c r="B79" s="1" t="s">
        <v>82</v>
      </c>
      <c r="C79" s="69">
        <v>485</v>
      </c>
      <c r="D79" s="69">
        <v>426</v>
      </c>
      <c r="E79" s="31">
        <v>0.87835051546391751</v>
      </c>
      <c r="F79" s="69">
        <v>68</v>
      </c>
      <c r="G79" s="69">
        <v>60</v>
      </c>
      <c r="H79" s="33">
        <v>0.88235294117647056</v>
      </c>
      <c r="I79" s="69">
        <v>1395</v>
      </c>
      <c r="J79" s="69">
        <v>837</v>
      </c>
      <c r="K79" s="42">
        <v>0.6</v>
      </c>
      <c r="L79" s="69">
        <v>1948</v>
      </c>
      <c r="M79" s="69">
        <v>1323</v>
      </c>
      <c r="N79" s="30">
        <v>0.67915811088295686</v>
      </c>
      <c r="P79" s="1" t="s">
        <v>82</v>
      </c>
      <c r="Q79" s="69">
        <v>1323</v>
      </c>
      <c r="R79" s="69">
        <v>977</v>
      </c>
      <c r="S79" s="69">
        <v>2300</v>
      </c>
    </row>
    <row r="80" spans="1:19" x14ac:dyDescent="0.3">
      <c r="A80" s="1" t="s">
        <v>210</v>
      </c>
      <c r="B80" s="1" t="s">
        <v>29</v>
      </c>
      <c r="C80" s="69">
        <v>1210</v>
      </c>
      <c r="D80" s="69">
        <v>655</v>
      </c>
      <c r="E80" s="31">
        <v>0.54132231404958675</v>
      </c>
      <c r="F80" s="69">
        <v>149</v>
      </c>
      <c r="G80" s="69">
        <v>83</v>
      </c>
      <c r="H80" s="33">
        <v>0.55704697986577179</v>
      </c>
      <c r="I80" s="69">
        <v>2332</v>
      </c>
      <c r="J80" s="69">
        <v>1085</v>
      </c>
      <c r="K80" s="42">
        <v>0.46526586620926241</v>
      </c>
      <c r="L80" s="69">
        <v>3691</v>
      </c>
      <c r="M80" s="69">
        <v>1823</v>
      </c>
      <c r="N80" s="30">
        <v>0.49390409103224059</v>
      </c>
      <c r="P80" s="1" t="s">
        <v>29</v>
      </c>
      <c r="Q80" s="69">
        <v>1823</v>
      </c>
      <c r="R80" s="69">
        <v>1867</v>
      </c>
      <c r="S80" s="69">
        <v>3690</v>
      </c>
    </row>
    <row r="81" spans="1:19" x14ac:dyDescent="0.3">
      <c r="A81" s="1" t="s">
        <v>209</v>
      </c>
      <c r="B81" s="1" t="s">
        <v>2</v>
      </c>
      <c r="C81" s="69">
        <v>1589</v>
      </c>
      <c r="D81" s="69">
        <v>1170</v>
      </c>
      <c r="E81" s="31">
        <v>0.73631214600377592</v>
      </c>
      <c r="F81" s="69">
        <v>231</v>
      </c>
      <c r="G81" s="69">
        <v>181</v>
      </c>
      <c r="H81" s="33">
        <v>0.78354978354978355</v>
      </c>
      <c r="I81" s="69">
        <v>3252</v>
      </c>
      <c r="J81" s="69">
        <v>2363</v>
      </c>
      <c r="K81" s="42">
        <v>0.72662976629766296</v>
      </c>
      <c r="L81" s="69">
        <v>5072</v>
      </c>
      <c r="M81" s="69">
        <v>3714</v>
      </c>
      <c r="N81" s="30">
        <v>0.73225552050473186</v>
      </c>
      <c r="P81" s="1" t="s">
        <v>2</v>
      </c>
      <c r="Q81" s="69">
        <v>3714</v>
      </c>
      <c r="R81" s="69">
        <v>2832</v>
      </c>
      <c r="S81" s="69">
        <v>6546</v>
      </c>
    </row>
    <row r="82" spans="1:19" x14ac:dyDescent="0.3">
      <c r="A82" s="1" t="s">
        <v>210</v>
      </c>
      <c r="B82" s="1" t="s">
        <v>61</v>
      </c>
      <c r="C82" s="69">
        <v>773</v>
      </c>
      <c r="D82" s="69">
        <v>376</v>
      </c>
      <c r="E82" s="31">
        <v>0.48641655886157825</v>
      </c>
      <c r="F82" s="69">
        <v>98</v>
      </c>
      <c r="G82" s="69">
        <v>55</v>
      </c>
      <c r="H82" s="33">
        <v>0.56122448979591832</v>
      </c>
      <c r="I82" s="69">
        <v>2337</v>
      </c>
      <c r="J82" s="69">
        <v>1353</v>
      </c>
      <c r="K82" s="42">
        <v>0.57894736842105265</v>
      </c>
      <c r="L82" s="69">
        <v>3208</v>
      </c>
      <c r="M82" s="69">
        <v>1784</v>
      </c>
      <c r="N82" s="30">
        <v>0.55610972568578554</v>
      </c>
      <c r="P82" s="1" t="s">
        <v>61</v>
      </c>
      <c r="Q82" s="69">
        <v>1784</v>
      </c>
      <c r="R82" s="69">
        <v>1578</v>
      </c>
      <c r="S82" s="69">
        <v>3362</v>
      </c>
    </row>
    <row r="83" spans="1:19" x14ac:dyDescent="0.3">
      <c r="A83" s="1" t="s">
        <v>207</v>
      </c>
      <c r="B83" s="1" t="s">
        <v>52</v>
      </c>
      <c r="C83" s="69">
        <v>832</v>
      </c>
      <c r="D83" s="69">
        <v>491</v>
      </c>
      <c r="E83" s="31">
        <v>0.59014423076923073</v>
      </c>
      <c r="F83" s="69">
        <v>83</v>
      </c>
      <c r="G83" s="69">
        <v>58</v>
      </c>
      <c r="H83" s="33">
        <v>0.6987951807228916</v>
      </c>
      <c r="I83" s="69">
        <v>2815</v>
      </c>
      <c r="J83" s="69">
        <v>1662</v>
      </c>
      <c r="K83" s="42">
        <v>0.59040852575488456</v>
      </c>
      <c r="L83" s="69">
        <v>3730</v>
      </c>
      <c r="M83" s="69">
        <v>2211</v>
      </c>
      <c r="N83" s="30">
        <v>0.59276139410187667</v>
      </c>
      <c r="P83" s="1" t="s">
        <v>52</v>
      </c>
      <c r="Q83" s="69">
        <v>2211</v>
      </c>
      <c r="R83" s="69">
        <v>2163</v>
      </c>
      <c r="S83" s="69">
        <v>4374</v>
      </c>
    </row>
    <row r="84" spans="1:19" x14ac:dyDescent="0.3">
      <c r="A84" s="1" t="s">
        <v>207</v>
      </c>
      <c r="B84" s="1" t="s">
        <v>55</v>
      </c>
      <c r="C84" s="69">
        <v>3646</v>
      </c>
      <c r="D84" s="69">
        <v>1818</v>
      </c>
      <c r="E84" s="31">
        <v>0.49862863411958308</v>
      </c>
      <c r="F84" s="69">
        <v>509</v>
      </c>
      <c r="G84" s="69">
        <v>301</v>
      </c>
      <c r="H84" s="33">
        <v>0.59135559921414538</v>
      </c>
      <c r="I84" s="69">
        <v>5947</v>
      </c>
      <c r="J84" s="69">
        <v>2365</v>
      </c>
      <c r="K84" s="42">
        <v>0.39767950227005211</v>
      </c>
      <c r="L84" s="69">
        <v>10102</v>
      </c>
      <c r="M84" s="69">
        <v>4484</v>
      </c>
      <c r="N84" s="30">
        <v>0.44387250049495147</v>
      </c>
      <c r="P84" s="1" t="s">
        <v>55</v>
      </c>
      <c r="Q84" s="69">
        <v>4484</v>
      </c>
      <c r="R84" s="69">
        <v>3498</v>
      </c>
      <c r="S84" s="69">
        <v>7982</v>
      </c>
    </row>
    <row r="85" spans="1:19" x14ac:dyDescent="0.3">
      <c r="A85" s="1" t="s">
        <v>207</v>
      </c>
      <c r="B85" s="1" t="s">
        <v>42</v>
      </c>
      <c r="C85" s="69">
        <v>1509</v>
      </c>
      <c r="D85" s="69">
        <v>1028</v>
      </c>
      <c r="E85" s="31">
        <v>0.681245858184228</v>
      </c>
      <c r="F85" s="69">
        <v>219</v>
      </c>
      <c r="G85" s="69">
        <v>134</v>
      </c>
      <c r="H85" s="33">
        <v>0.61187214611872143</v>
      </c>
      <c r="I85" s="69">
        <v>5012</v>
      </c>
      <c r="J85" s="69">
        <v>3108</v>
      </c>
      <c r="K85" s="42">
        <v>0.62011173184357538</v>
      </c>
      <c r="L85" s="69">
        <v>6740</v>
      </c>
      <c r="M85" s="69">
        <v>4270</v>
      </c>
      <c r="N85" s="30">
        <v>0.63353115727002962</v>
      </c>
      <c r="O85" s="7"/>
      <c r="P85" s="1" t="s">
        <v>42</v>
      </c>
      <c r="Q85" s="69">
        <v>4270</v>
      </c>
      <c r="R85" s="69">
        <v>3618</v>
      </c>
      <c r="S85" s="69">
        <v>7888</v>
      </c>
    </row>
    <row r="86" spans="1:19" x14ac:dyDescent="0.3">
      <c r="A86" s="1" t="s">
        <v>209</v>
      </c>
      <c r="B86" s="1" t="s">
        <v>78</v>
      </c>
      <c r="C86" s="69">
        <v>618</v>
      </c>
      <c r="D86" s="69">
        <v>362</v>
      </c>
      <c r="E86" s="31">
        <v>0.58576051779935279</v>
      </c>
      <c r="F86" s="69">
        <v>89</v>
      </c>
      <c r="G86" s="69">
        <v>75</v>
      </c>
      <c r="H86" s="33">
        <v>0.84269662921348309</v>
      </c>
      <c r="I86" s="69">
        <v>1591</v>
      </c>
      <c r="J86" s="69">
        <v>775</v>
      </c>
      <c r="K86" s="42">
        <v>0.4871150219987429</v>
      </c>
      <c r="L86" s="69">
        <v>2298</v>
      </c>
      <c r="M86" s="69">
        <v>1212</v>
      </c>
      <c r="N86" s="30">
        <v>0.52741514360313313</v>
      </c>
      <c r="P86" s="1" t="s">
        <v>78</v>
      </c>
      <c r="Q86" s="69">
        <v>1212</v>
      </c>
      <c r="R86" s="69">
        <v>1140</v>
      </c>
      <c r="S86" s="69">
        <v>2352</v>
      </c>
    </row>
    <row r="87" spans="1:19" x14ac:dyDescent="0.3">
      <c r="A87" s="1" t="s">
        <v>209</v>
      </c>
      <c r="B87" s="1" t="s">
        <v>65</v>
      </c>
      <c r="C87" s="69">
        <v>2391</v>
      </c>
      <c r="D87" s="69">
        <v>1026</v>
      </c>
      <c r="E87" s="31">
        <v>0.42910915934755334</v>
      </c>
      <c r="F87" s="69">
        <v>332</v>
      </c>
      <c r="G87" s="69">
        <v>198</v>
      </c>
      <c r="H87" s="33">
        <v>0.59638554216867468</v>
      </c>
      <c r="I87" s="69">
        <v>5864</v>
      </c>
      <c r="J87" s="69">
        <v>2938</v>
      </c>
      <c r="K87" s="42">
        <v>0.50102319236016368</v>
      </c>
      <c r="L87" s="69">
        <v>8587</v>
      </c>
      <c r="M87" s="69">
        <v>4162</v>
      </c>
      <c r="N87" s="30">
        <v>0.48468615348783045</v>
      </c>
      <c r="P87" s="1" t="s">
        <v>65</v>
      </c>
      <c r="Q87" s="69">
        <v>4162</v>
      </c>
      <c r="R87" s="69">
        <v>3437</v>
      </c>
      <c r="S87" s="69">
        <v>7599</v>
      </c>
    </row>
    <row r="88" spans="1:19" x14ac:dyDescent="0.3">
      <c r="A88" s="1" t="s">
        <v>210</v>
      </c>
      <c r="B88" s="1" t="s">
        <v>67</v>
      </c>
      <c r="C88" s="69">
        <v>732</v>
      </c>
      <c r="D88" s="69">
        <v>245</v>
      </c>
      <c r="E88" s="31">
        <v>0.33469945355191255</v>
      </c>
      <c r="F88" s="69">
        <v>88</v>
      </c>
      <c r="G88" s="69">
        <v>32</v>
      </c>
      <c r="H88" s="33">
        <v>0.36363636363636365</v>
      </c>
      <c r="I88" s="69">
        <v>2575</v>
      </c>
      <c r="J88" s="69">
        <v>1228</v>
      </c>
      <c r="K88" s="42">
        <v>0.47689320388349515</v>
      </c>
      <c r="L88" s="69">
        <v>3395</v>
      </c>
      <c r="M88" s="69">
        <v>1505</v>
      </c>
      <c r="N88" s="30">
        <v>0.44329896907216493</v>
      </c>
      <c r="P88" s="1" t="s">
        <v>67</v>
      </c>
      <c r="Q88" s="69">
        <v>1505</v>
      </c>
      <c r="R88" s="69">
        <v>973</v>
      </c>
      <c r="S88" s="69">
        <v>2478</v>
      </c>
    </row>
    <row r="89" spans="1:19" x14ac:dyDescent="0.3">
      <c r="A89" s="1" t="s">
        <v>208</v>
      </c>
      <c r="B89" s="1" t="s">
        <v>1</v>
      </c>
      <c r="C89" s="69">
        <v>10328</v>
      </c>
      <c r="D89" s="69">
        <v>3800</v>
      </c>
      <c r="E89" s="31">
        <v>0.36793183578621225</v>
      </c>
      <c r="F89" s="69">
        <v>1451</v>
      </c>
      <c r="G89" s="69">
        <v>553</v>
      </c>
      <c r="H89" s="33">
        <v>0.38111647139903515</v>
      </c>
      <c r="I89" s="69">
        <v>19277</v>
      </c>
      <c r="J89" s="69">
        <v>7507</v>
      </c>
      <c r="K89" s="42">
        <v>0.38942781553146238</v>
      </c>
      <c r="L89" s="69">
        <v>31056</v>
      </c>
      <c r="M89" s="69">
        <v>11860</v>
      </c>
      <c r="N89" s="30">
        <v>0.38189077794951054</v>
      </c>
      <c r="P89" s="1" t="s">
        <v>1</v>
      </c>
      <c r="Q89" s="69">
        <v>11860</v>
      </c>
      <c r="R89" s="69">
        <v>14182</v>
      </c>
      <c r="S89" s="69">
        <v>26042</v>
      </c>
    </row>
    <row r="90" spans="1:19" x14ac:dyDescent="0.3">
      <c r="A90" s="1" t="s">
        <v>209</v>
      </c>
      <c r="B90" s="1" t="s">
        <v>64</v>
      </c>
      <c r="C90" s="69">
        <v>614</v>
      </c>
      <c r="D90" s="69">
        <v>409</v>
      </c>
      <c r="E90" s="31">
        <v>0.66612377850162863</v>
      </c>
      <c r="F90" s="69">
        <v>86</v>
      </c>
      <c r="G90" s="69">
        <v>94</v>
      </c>
      <c r="H90" s="33">
        <v>1.0930232558139534</v>
      </c>
      <c r="I90" s="69">
        <v>2498</v>
      </c>
      <c r="J90" s="69">
        <v>1375</v>
      </c>
      <c r="K90" s="42">
        <v>0.55044035228182542</v>
      </c>
      <c r="L90" s="69">
        <v>3198</v>
      </c>
      <c r="M90" s="69">
        <v>1878</v>
      </c>
      <c r="N90" s="30">
        <v>0.58724202626641653</v>
      </c>
      <c r="P90" s="1" t="s">
        <v>64</v>
      </c>
      <c r="Q90" s="69">
        <v>1878</v>
      </c>
      <c r="R90" s="69">
        <v>1544</v>
      </c>
      <c r="S90" s="69">
        <v>3422</v>
      </c>
    </row>
    <row r="91" spans="1:19" x14ac:dyDescent="0.3">
      <c r="A91" s="1" t="s">
        <v>207</v>
      </c>
      <c r="B91" s="1" t="s">
        <v>18</v>
      </c>
      <c r="C91" s="69">
        <v>43963</v>
      </c>
      <c r="D91" s="69">
        <v>15962</v>
      </c>
      <c r="E91" s="31">
        <v>0.36307804289971113</v>
      </c>
      <c r="F91" s="69">
        <v>5593</v>
      </c>
      <c r="G91" s="69">
        <v>2563</v>
      </c>
      <c r="H91" s="33">
        <v>0.45825138566064721</v>
      </c>
      <c r="I91" s="69">
        <v>73552</v>
      </c>
      <c r="J91" s="69">
        <v>31745</v>
      </c>
      <c r="K91" s="42">
        <v>0.43159941266043073</v>
      </c>
      <c r="L91" s="69">
        <v>123108</v>
      </c>
      <c r="M91" s="69">
        <v>50270</v>
      </c>
      <c r="N91" s="30">
        <v>0.40834064398739317</v>
      </c>
      <c r="P91" s="1" t="s">
        <v>18</v>
      </c>
      <c r="Q91" s="69">
        <v>50270</v>
      </c>
      <c r="R91" s="69">
        <v>50419</v>
      </c>
      <c r="S91" s="69">
        <v>100689</v>
      </c>
    </row>
    <row r="92" spans="1:19" x14ac:dyDescent="0.3">
      <c r="A92" s="1" t="s">
        <v>209</v>
      </c>
      <c r="B92" s="1" t="s">
        <v>21</v>
      </c>
      <c r="C92" s="69">
        <v>2489</v>
      </c>
      <c r="D92" s="69">
        <v>1296</v>
      </c>
      <c r="E92" s="31">
        <v>0.52069104057854565</v>
      </c>
      <c r="F92" s="69">
        <v>320</v>
      </c>
      <c r="G92" s="69">
        <v>203</v>
      </c>
      <c r="H92" s="33">
        <v>0.63437500000000002</v>
      </c>
      <c r="I92" s="69">
        <v>3353</v>
      </c>
      <c r="J92" s="69">
        <v>1477</v>
      </c>
      <c r="K92" s="42">
        <v>0.44050104384133609</v>
      </c>
      <c r="L92" s="69">
        <v>6162</v>
      </c>
      <c r="M92" s="69">
        <v>2976</v>
      </c>
      <c r="N92" s="30">
        <v>0.48296007789678674</v>
      </c>
      <c r="P92" s="1" t="s">
        <v>21</v>
      </c>
      <c r="Q92" s="69">
        <v>2976</v>
      </c>
      <c r="R92" s="69">
        <v>2575</v>
      </c>
      <c r="S92" s="69">
        <v>5551</v>
      </c>
    </row>
    <row r="93" spans="1:19" x14ac:dyDescent="0.3">
      <c r="A93" s="1" t="s">
        <v>210</v>
      </c>
      <c r="B93" s="1" t="s">
        <v>19</v>
      </c>
      <c r="C93" s="69">
        <v>1461</v>
      </c>
      <c r="D93" s="69">
        <v>873</v>
      </c>
      <c r="E93" s="31">
        <v>0.59753593429158114</v>
      </c>
      <c r="F93" s="69">
        <v>201</v>
      </c>
      <c r="G93" s="69">
        <v>126</v>
      </c>
      <c r="H93" s="33">
        <v>0.62686567164179108</v>
      </c>
      <c r="I93" s="69">
        <v>3590</v>
      </c>
      <c r="J93" s="69">
        <v>2109</v>
      </c>
      <c r="K93" s="42">
        <v>0.58746518105849577</v>
      </c>
      <c r="L93" s="69">
        <v>5252</v>
      </c>
      <c r="M93" s="69">
        <v>3108</v>
      </c>
      <c r="N93" s="30">
        <v>0.59177456207159174</v>
      </c>
      <c r="P93" s="1" t="s">
        <v>19</v>
      </c>
      <c r="Q93" s="69">
        <v>3108</v>
      </c>
      <c r="R93" s="69">
        <v>2591</v>
      </c>
      <c r="S93" s="69">
        <v>5699</v>
      </c>
    </row>
    <row r="94" spans="1:19" x14ac:dyDescent="0.3">
      <c r="A94" s="1" t="s">
        <v>207</v>
      </c>
      <c r="B94" s="1" t="s">
        <v>25</v>
      </c>
      <c r="C94" s="69">
        <v>1916</v>
      </c>
      <c r="D94" s="69">
        <v>1295</v>
      </c>
      <c r="E94" s="31">
        <v>0.67588726513569941</v>
      </c>
      <c r="F94" s="69">
        <v>309</v>
      </c>
      <c r="G94" s="69">
        <v>169</v>
      </c>
      <c r="H94" s="33">
        <v>0.54692556634304212</v>
      </c>
      <c r="I94" s="69">
        <v>4024</v>
      </c>
      <c r="J94" s="69">
        <v>2491</v>
      </c>
      <c r="K94" s="42">
        <v>0.61903578528827041</v>
      </c>
      <c r="L94" s="69">
        <v>6249</v>
      </c>
      <c r="M94" s="69">
        <v>3955</v>
      </c>
      <c r="N94" s="30">
        <v>0.63290126420227233</v>
      </c>
      <c r="P94" s="1" t="s">
        <v>25</v>
      </c>
      <c r="Q94" s="69">
        <v>3955</v>
      </c>
      <c r="R94" s="69">
        <v>3049</v>
      </c>
      <c r="S94" s="69">
        <v>7004</v>
      </c>
    </row>
    <row r="95" spans="1:19" x14ac:dyDescent="0.3">
      <c r="A95" s="1" t="s">
        <v>207</v>
      </c>
      <c r="B95" s="1" t="s">
        <v>31</v>
      </c>
      <c r="C95" s="69">
        <v>5802</v>
      </c>
      <c r="D95" s="69">
        <v>2508</v>
      </c>
      <c r="E95" s="31">
        <v>0.43226473629782836</v>
      </c>
      <c r="F95" s="69">
        <v>761</v>
      </c>
      <c r="G95" s="69">
        <v>391</v>
      </c>
      <c r="H95" s="33">
        <v>0.51379763469119577</v>
      </c>
      <c r="I95" s="69">
        <v>10533</v>
      </c>
      <c r="J95" s="69">
        <v>4899</v>
      </c>
      <c r="K95" s="42">
        <v>0.4651096553688408</v>
      </c>
      <c r="L95" s="69">
        <v>17096</v>
      </c>
      <c r="M95" s="69">
        <v>7798</v>
      </c>
      <c r="N95" s="30">
        <v>0.45613008890968648</v>
      </c>
      <c r="P95" s="1" t="s">
        <v>31</v>
      </c>
      <c r="Q95" s="69">
        <v>7798</v>
      </c>
      <c r="R95" s="69">
        <v>8788</v>
      </c>
      <c r="S95" s="69">
        <v>16586</v>
      </c>
    </row>
    <row r="96" spans="1:19" x14ac:dyDescent="0.3">
      <c r="A96" s="1" t="s">
        <v>208</v>
      </c>
      <c r="B96" s="1" t="s">
        <v>84</v>
      </c>
      <c r="C96" s="69">
        <v>620</v>
      </c>
      <c r="D96" s="69">
        <v>358</v>
      </c>
      <c r="E96" s="31">
        <v>0.57741935483870965</v>
      </c>
      <c r="F96" s="69">
        <v>72</v>
      </c>
      <c r="G96" s="69">
        <v>56</v>
      </c>
      <c r="H96" s="33">
        <v>0.77777777777777779</v>
      </c>
      <c r="I96" s="69">
        <v>1613</v>
      </c>
      <c r="J96" s="69">
        <v>667</v>
      </c>
      <c r="K96" s="42">
        <v>0.4135151890886547</v>
      </c>
      <c r="L96" s="69">
        <v>2305</v>
      </c>
      <c r="M96" s="69">
        <v>1081</v>
      </c>
      <c r="N96" s="30">
        <v>0.46898047722342734</v>
      </c>
      <c r="P96" s="1" t="s">
        <v>84</v>
      </c>
      <c r="Q96" s="69">
        <v>1081</v>
      </c>
      <c r="R96" s="69">
        <v>916</v>
      </c>
      <c r="S96" s="69">
        <v>1997</v>
      </c>
    </row>
    <row r="97" spans="1:19" x14ac:dyDescent="0.3">
      <c r="A97" s="1" t="s">
        <v>209</v>
      </c>
      <c r="B97" s="1" t="s">
        <v>53</v>
      </c>
      <c r="C97" s="69">
        <v>1148</v>
      </c>
      <c r="D97" s="69">
        <v>708</v>
      </c>
      <c r="E97" s="31">
        <v>0.61672473867595823</v>
      </c>
      <c r="F97" s="69">
        <v>187</v>
      </c>
      <c r="G97" s="69">
        <v>118</v>
      </c>
      <c r="H97" s="33">
        <v>0.63101604278074863</v>
      </c>
      <c r="I97" s="69">
        <v>2288</v>
      </c>
      <c r="J97" s="69">
        <v>1215</v>
      </c>
      <c r="K97" s="42">
        <v>0.53103146853146854</v>
      </c>
      <c r="L97" s="69">
        <v>3623</v>
      </c>
      <c r="M97" s="69">
        <v>2041</v>
      </c>
      <c r="N97" s="30">
        <v>0.56334529395528565</v>
      </c>
      <c r="P97" s="1" t="s">
        <v>53</v>
      </c>
      <c r="Q97" s="69">
        <v>2041</v>
      </c>
      <c r="R97" s="69">
        <v>1603</v>
      </c>
      <c r="S97" s="69">
        <v>3644</v>
      </c>
    </row>
    <row r="98" spans="1:19" x14ac:dyDescent="0.3">
      <c r="A98" s="1" t="s">
        <v>207</v>
      </c>
      <c r="B98" s="1" t="s">
        <v>9</v>
      </c>
      <c r="C98" s="69">
        <v>32287</v>
      </c>
      <c r="D98" s="69">
        <v>11701</v>
      </c>
      <c r="E98" s="31">
        <v>0.36240592188806642</v>
      </c>
      <c r="F98" s="69">
        <v>4366</v>
      </c>
      <c r="G98" s="69">
        <v>1703</v>
      </c>
      <c r="H98" s="33">
        <v>0.39005955107650025</v>
      </c>
      <c r="I98" s="69">
        <v>87643</v>
      </c>
      <c r="J98" s="69">
        <v>37731</v>
      </c>
      <c r="K98" s="42">
        <v>0.4305078557329165</v>
      </c>
      <c r="L98" s="69">
        <v>124296</v>
      </c>
      <c r="M98" s="69">
        <v>51135</v>
      </c>
      <c r="N98" s="30">
        <v>0.4113969878354895</v>
      </c>
      <c r="P98" s="1" t="s">
        <v>9</v>
      </c>
      <c r="Q98" s="69">
        <v>51135</v>
      </c>
      <c r="R98" s="69">
        <v>44598</v>
      </c>
      <c r="S98" s="69">
        <v>95733</v>
      </c>
    </row>
    <row r="99" spans="1:19" x14ac:dyDescent="0.3">
      <c r="A99" s="1" t="s">
        <v>207</v>
      </c>
      <c r="B99" s="1" t="s">
        <v>6</v>
      </c>
      <c r="C99" s="69">
        <v>20864</v>
      </c>
      <c r="D99" s="69">
        <v>9564</v>
      </c>
      <c r="E99" s="31">
        <v>0.45839723926380366</v>
      </c>
      <c r="F99" s="69">
        <v>2795</v>
      </c>
      <c r="G99" s="69">
        <v>1439</v>
      </c>
      <c r="H99" s="33">
        <v>0.51484794275491952</v>
      </c>
      <c r="I99" s="69">
        <v>69390</v>
      </c>
      <c r="J99" s="69">
        <v>39406</v>
      </c>
      <c r="K99" s="42">
        <v>0.56789162703559593</v>
      </c>
      <c r="L99" s="69">
        <v>93049</v>
      </c>
      <c r="M99" s="69">
        <v>50409</v>
      </c>
      <c r="N99" s="30">
        <v>0.54174682156713128</v>
      </c>
      <c r="P99" s="1" t="s">
        <v>6</v>
      </c>
      <c r="Q99" s="69">
        <v>50409</v>
      </c>
      <c r="R99" s="69">
        <v>40862</v>
      </c>
      <c r="S99" s="69">
        <v>91271</v>
      </c>
    </row>
    <row r="100" spans="1:19" x14ac:dyDescent="0.3">
      <c r="A100" s="81" t="s">
        <v>194</v>
      </c>
      <c r="B100" s="48" t="s">
        <v>211</v>
      </c>
      <c r="C100" s="70">
        <v>292915</v>
      </c>
      <c r="D100" s="70">
        <v>128704</v>
      </c>
      <c r="E100" s="32">
        <v>0.43939026680094906</v>
      </c>
      <c r="F100" s="70">
        <v>39152</v>
      </c>
      <c r="G100" s="70">
        <v>19849</v>
      </c>
      <c r="H100" s="33">
        <v>0.50697282386595832</v>
      </c>
      <c r="I100" s="70">
        <v>680000</v>
      </c>
      <c r="J100" s="70">
        <v>323488</v>
      </c>
      <c r="K100" s="42">
        <v>0.47571764705882352</v>
      </c>
      <c r="L100" s="70">
        <v>1012067</v>
      </c>
      <c r="M100" s="70">
        <v>472041</v>
      </c>
      <c r="N100" s="30">
        <v>0.46641279678124076</v>
      </c>
      <c r="O100" s="7"/>
      <c r="P100" s="48" t="s">
        <v>211</v>
      </c>
      <c r="Q100" s="70">
        <v>472041</v>
      </c>
      <c r="R100" s="70">
        <v>427608</v>
      </c>
      <c r="S100" s="70">
        <v>899649</v>
      </c>
    </row>
    <row r="101" spans="1:19" x14ac:dyDescent="0.3">
      <c r="A101" s="82"/>
      <c r="B101" s="47" t="s">
        <v>209</v>
      </c>
      <c r="C101" s="71">
        <v>39653</v>
      </c>
      <c r="D101" s="71">
        <v>17914</v>
      </c>
      <c r="E101" s="31">
        <v>0.45176909691574407</v>
      </c>
      <c r="F101" s="71">
        <v>5400</v>
      </c>
      <c r="G101" s="71">
        <v>2985</v>
      </c>
      <c r="H101" s="33">
        <v>0.55277777777777781</v>
      </c>
      <c r="I101" s="71">
        <v>86373</v>
      </c>
      <c r="J101" s="71">
        <v>42349</v>
      </c>
      <c r="K101" s="42">
        <v>0.49030368286385789</v>
      </c>
      <c r="L101" s="71">
        <v>131426</v>
      </c>
      <c r="M101" s="71">
        <v>63248</v>
      </c>
      <c r="N101" s="30">
        <v>0.48124419825605286</v>
      </c>
      <c r="O101" s="7"/>
      <c r="P101" s="47" t="s">
        <v>209</v>
      </c>
      <c r="Q101" s="71">
        <v>63248</v>
      </c>
      <c r="R101" s="71">
        <v>55471</v>
      </c>
      <c r="S101" s="71">
        <v>118719</v>
      </c>
    </row>
    <row r="102" spans="1:19" x14ac:dyDescent="0.3">
      <c r="A102" s="82"/>
      <c r="B102" s="44" t="s">
        <v>207</v>
      </c>
      <c r="C102" s="72">
        <v>171762</v>
      </c>
      <c r="D102" s="72">
        <v>72336</v>
      </c>
      <c r="E102" s="31">
        <v>0.42114088098648128</v>
      </c>
      <c r="F102" s="72">
        <v>22852</v>
      </c>
      <c r="G102" s="72">
        <v>11041</v>
      </c>
      <c r="H102" s="33">
        <v>0.48315245930334327</v>
      </c>
      <c r="I102" s="72">
        <v>397037</v>
      </c>
      <c r="J102" s="72">
        <v>187413</v>
      </c>
      <c r="K102" s="42">
        <v>0.472029055226591</v>
      </c>
      <c r="L102" s="72">
        <v>591651</v>
      </c>
      <c r="M102" s="72">
        <v>270790</v>
      </c>
      <c r="N102" s="30">
        <v>0.4576853584292091</v>
      </c>
      <c r="O102" s="7"/>
      <c r="P102" s="44" t="s">
        <v>207</v>
      </c>
      <c r="Q102" s="72">
        <v>270790</v>
      </c>
      <c r="R102" s="72">
        <v>247212</v>
      </c>
      <c r="S102" s="72">
        <v>518002</v>
      </c>
    </row>
    <row r="103" spans="1:19" x14ac:dyDescent="0.3">
      <c r="A103" s="82"/>
      <c r="B103" s="45" t="s">
        <v>208</v>
      </c>
      <c r="C103" s="73">
        <v>32604</v>
      </c>
      <c r="D103" s="73">
        <v>15119</v>
      </c>
      <c r="E103" s="31">
        <v>0.46371610845295058</v>
      </c>
      <c r="F103" s="73">
        <v>4439</v>
      </c>
      <c r="G103" s="73">
        <v>2440</v>
      </c>
      <c r="H103" s="33">
        <v>0.54967334985357064</v>
      </c>
      <c r="I103" s="73">
        <v>69192</v>
      </c>
      <c r="J103" s="73">
        <v>29859</v>
      </c>
      <c r="K103" s="42">
        <v>0.4315383281304197</v>
      </c>
      <c r="L103" s="73">
        <v>106235</v>
      </c>
      <c r="M103" s="73">
        <v>47418</v>
      </c>
      <c r="N103" s="30">
        <v>0.4463500729514755</v>
      </c>
      <c r="O103" s="7"/>
      <c r="P103" s="45" t="s">
        <v>208</v>
      </c>
      <c r="Q103" s="73">
        <v>47418</v>
      </c>
      <c r="R103" s="73">
        <v>48146</v>
      </c>
      <c r="S103" s="73">
        <v>95564</v>
      </c>
    </row>
    <row r="104" spans="1:19" x14ac:dyDescent="0.3">
      <c r="A104" s="83"/>
      <c r="B104" s="46" t="s">
        <v>210</v>
      </c>
      <c r="C104" s="74">
        <v>48896</v>
      </c>
      <c r="D104" s="74">
        <v>23335</v>
      </c>
      <c r="E104" s="31">
        <v>0.47723740183246072</v>
      </c>
      <c r="F104" s="74">
        <v>6461</v>
      </c>
      <c r="G104" s="74">
        <v>3383</v>
      </c>
      <c r="H104" s="33">
        <v>0.5236031574059743</v>
      </c>
      <c r="I104" s="74">
        <v>127398</v>
      </c>
      <c r="J104" s="74">
        <v>63867</v>
      </c>
      <c r="K104" s="42">
        <v>0.50131870202043993</v>
      </c>
      <c r="L104" s="74">
        <v>182755</v>
      </c>
      <c r="M104" s="74">
        <v>90585</v>
      </c>
      <c r="N104" s="30">
        <v>0.49566359333533966</v>
      </c>
      <c r="P104" s="46" t="s">
        <v>210</v>
      </c>
      <c r="Q104" s="75">
        <v>90585</v>
      </c>
      <c r="R104" s="74">
        <v>76779</v>
      </c>
      <c r="S104" s="75">
        <v>167364</v>
      </c>
    </row>
    <row r="105" spans="1:19" x14ac:dyDescent="0.3">
      <c r="G105" s="8"/>
      <c r="P105" s="8"/>
    </row>
    <row r="107" spans="1:19" ht="30.6" x14ac:dyDescent="0.3">
      <c r="B107" s="2"/>
      <c r="C107" s="5" t="s">
        <v>87</v>
      </c>
      <c r="D107" s="4" t="s">
        <v>89</v>
      </c>
      <c r="E107" s="40" t="s">
        <v>88</v>
      </c>
      <c r="F107" s="37" t="s">
        <v>94</v>
      </c>
    </row>
    <row r="108" spans="1:19" x14ac:dyDescent="0.3">
      <c r="B108" s="2" t="s">
        <v>92</v>
      </c>
      <c r="C108" s="32">
        <v>0.43939026680094906</v>
      </c>
      <c r="D108" s="34">
        <v>0.50697282386595832</v>
      </c>
      <c r="E108" s="43">
        <v>0.47571764705882352</v>
      </c>
      <c r="F108" s="30">
        <v>0.46641279678124076</v>
      </c>
    </row>
    <row r="109" spans="1:19" x14ac:dyDescent="0.3">
      <c r="B109" s="67" t="s">
        <v>189</v>
      </c>
      <c r="C109" s="68">
        <v>0.9</v>
      </c>
      <c r="D109" s="68">
        <v>0.9</v>
      </c>
      <c r="E109" s="68">
        <v>0.9</v>
      </c>
      <c r="F109" s="68">
        <v>0.9</v>
      </c>
    </row>
    <row r="112" spans="1:19" x14ac:dyDescent="0.3">
      <c r="A112" s="49" t="s">
        <v>212</v>
      </c>
      <c r="B112" s="50"/>
      <c r="C112" s="50"/>
      <c r="D112" s="50"/>
      <c r="E112" s="50"/>
      <c r="F112" s="50"/>
      <c r="G112" s="50"/>
      <c r="H112" s="50"/>
      <c r="I112" s="50"/>
      <c r="J112" s="51"/>
    </row>
    <row r="113" spans="1:10" x14ac:dyDescent="0.3">
      <c r="A113" s="52" t="s">
        <v>301</v>
      </c>
      <c r="B113" s="53"/>
      <c r="C113" s="53"/>
      <c r="D113" s="53"/>
      <c r="E113" s="53"/>
      <c r="F113" s="53"/>
      <c r="G113" s="53"/>
      <c r="H113" s="53"/>
      <c r="I113" s="53"/>
      <c r="J113" s="54"/>
    </row>
    <row r="114" spans="1:10" x14ac:dyDescent="0.3">
      <c r="A114" s="52" t="s">
        <v>304</v>
      </c>
      <c r="B114" s="53"/>
      <c r="C114" s="53"/>
      <c r="D114" s="53"/>
      <c r="E114" s="53"/>
      <c r="F114" s="53"/>
      <c r="G114" s="53"/>
      <c r="H114" s="53"/>
      <c r="I114" s="53"/>
      <c r="J114" s="54"/>
    </row>
    <row r="115" spans="1:10" x14ac:dyDescent="0.3">
      <c r="A115" s="52" t="s">
        <v>218</v>
      </c>
      <c r="B115" s="53"/>
      <c r="C115" s="53"/>
      <c r="D115" s="53"/>
      <c r="E115" s="53"/>
      <c r="F115" s="53"/>
      <c r="G115" s="53"/>
      <c r="H115" s="53"/>
      <c r="I115" s="53"/>
      <c r="J115" s="54"/>
    </row>
    <row r="116" spans="1:10" x14ac:dyDescent="0.3">
      <c r="A116" s="55" t="s">
        <v>213</v>
      </c>
      <c r="B116" s="56"/>
      <c r="C116" s="57"/>
      <c r="D116" s="58"/>
      <c r="E116" s="58"/>
      <c r="F116" s="58"/>
      <c r="G116" s="58"/>
      <c r="H116" s="58"/>
      <c r="I116" s="58"/>
      <c r="J116" s="54"/>
    </row>
    <row r="117" spans="1:10" x14ac:dyDescent="0.3">
      <c r="A117" s="59" t="s">
        <v>215</v>
      </c>
      <c r="B117" s="60"/>
      <c r="C117" s="61"/>
      <c r="D117" s="58"/>
      <c r="E117" s="58"/>
      <c r="F117" s="58"/>
      <c r="G117" s="58"/>
      <c r="H117" s="58"/>
      <c r="I117" s="58"/>
      <c r="J117" s="54"/>
    </row>
    <row r="118" spans="1:10" x14ac:dyDescent="0.3">
      <c r="A118" s="59" t="s">
        <v>216</v>
      </c>
      <c r="B118" s="60"/>
      <c r="C118" s="61"/>
      <c r="D118" s="58"/>
      <c r="E118" s="58"/>
      <c r="F118" s="58"/>
      <c r="G118" s="58"/>
      <c r="H118" s="58"/>
      <c r="I118" s="58"/>
      <c r="J118" s="54"/>
    </row>
    <row r="119" spans="1:10" x14ac:dyDescent="0.3">
      <c r="A119" s="62" t="s">
        <v>214</v>
      </c>
      <c r="B119" s="63"/>
      <c r="C119" s="64"/>
      <c r="D119" s="65"/>
      <c r="E119" s="65"/>
      <c r="F119" s="65"/>
      <c r="G119" s="65"/>
      <c r="H119" s="65"/>
      <c r="I119" s="65"/>
      <c r="J119" s="66"/>
    </row>
  </sheetData>
  <sheetProtection autoFilter="0"/>
  <autoFilter ref="B21:T100" xr:uid="{00000000-0009-0000-0000-000001000000}"/>
  <mergeCells count="8">
    <mergeCell ref="P20:S20"/>
    <mergeCell ref="A100:A104"/>
    <mergeCell ref="A20:A21"/>
    <mergeCell ref="B20:B21"/>
    <mergeCell ref="C20:E20"/>
    <mergeCell ref="F20:H20"/>
    <mergeCell ref="I20:K20"/>
    <mergeCell ref="L20:N2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2">
    <tabColor rgb="FFFCC2BA"/>
  </sheetPr>
  <dimension ref="A1:L74"/>
  <sheetViews>
    <sheetView showGridLines="0" workbookViewId="0">
      <selection activeCell="F16" sqref="F16"/>
    </sheetView>
  </sheetViews>
  <sheetFormatPr defaultColWidth="9.109375" defaultRowHeight="13.2" x14ac:dyDescent="0.25"/>
  <cols>
    <col min="1" max="1" width="36.5546875" style="10" customWidth="1"/>
    <col min="2" max="2" width="16.44140625" style="10" bestFit="1" customWidth="1"/>
    <col min="3" max="3" width="9.109375" style="10"/>
    <col min="4" max="4" width="36.5546875" style="10" customWidth="1"/>
    <col min="5" max="5" width="16.44140625" style="10" bestFit="1" customWidth="1"/>
    <col min="6" max="6" width="9.109375" style="10"/>
    <col min="7" max="7" width="36.5546875" style="10" customWidth="1"/>
    <col min="8" max="8" width="16.44140625" style="10" bestFit="1" customWidth="1"/>
    <col min="9" max="9" width="9.109375" style="10"/>
    <col min="10" max="10" width="36.5546875" style="10" customWidth="1"/>
    <col min="11" max="11" width="16.44140625" style="10" bestFit="1" customWidth="1"/>
    <col min="12" max="16384" width="9.109375" style="10"/>
  </cols>
  <sheetData>
    <row r="1" spans="1:11" ht="27.75" customHeight="1" x14ac:dyDescent="0.25">
      <c r="A1" s="91" t="s">
        <v>219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37" spans="1:12" ht="17.399999999999999" x14ac:dyDescent="0.3">
      <c r="A37" s="92" t="s">
        <v>95</v>
      </c>
      <c r="B37" s="93"/>
      <c r="C37" s="9"/>
      <c r="D37" s="92" t="s">
        <v>96</v>
      </c>
      <c r="E37" s="93"/>
      <c r="F37" s="9"/>
      <c r="G37" s="92" t="s">
        <v>97</v>
      </c>
      <c r="H37" s="93"/>
      <c r="I37" s="9"/>
      <c r="J37" s="92" t="s">
        <v>98</v>
      </c>
      <c r="K37" s="93"/>
    </row>
    <row r="38" spans="1:12" x14ac:dyDescent="0.25">
      <c r="A38" s="88" t="s">
        <v>99</v>
      </c>
      <c r="B38" s="89"/>
      <c r="C38" s="9"/>
      <c r="D38" s="90" t="s">
        <v>100</v>
      </c>
      <c r="E38" s="89"/>
      <c r="F38" s="9"/>
      <c r="G38" s="90" t="s">
        <v>101</v>
      </c>
      <c r="H38" s="89"/>
      <c r="I38" s="9"/>
      <c r="J38" s="90" t="s">
        <v>102</v>
      </c>
      <c r="K38" s="89"/>
    </row>
    <row r="39" spans="1:12" ht="14.4" x14ac:dyDescent="0.25">
      <c r="A39" s="24" t="s">
        <v>90</v>
      </c>
      <c r="B39" s="11" t="s">
        <v>103</v>
      </c>
      <c r="C39" s="25" t="s">
        <v>189</v>
      </c>
      <c r="D39" s="11" t="s">
        <v>90</v>
      </c>
      <c r="E39" s="11" t="s">
        <v>103</v>
      </c>
      <c r="F39" s="25" t="s">
        <v>189</v>
      </c>
      <c r="G39" s="11" t="s">
        <v>90</v>
      </c>
      <c r="H39" s="11" t="s">
        <v>103</v>
      </c>
      <c r="I39" s="25" t="s">
        <v>189</v>
      </c>
      <c r="J39" s="11" t="s">
        <v>90</v>
      </c>
      <c r="K39" s="11" t="s">
        <v>103</v>
      </c>
      <c r="L39" s="25" t="s">
        <v>189</v>
      </c>
    </row>
    <row r="40" spans="1:12" ht="14.4" x14ac:dyDescent="0.25">
      <c r="A40" s="12" t="s">
        <v>104</v>
      </c>
      <c r="B40" s="35">
        <v>0.56064009285430261</v>
      </c>
      <c r="C40" s="26">
        <v>0.9</v>
      </c>
      <c r="D40" s="12" t="s">
        <v>109</v>
      </c>
      <c r="E40" s="35">
        <v>0.63099783304096579</v>
      </c>
      <c r="F40" s="26">
        <v>0.9</v>
      </c>
      <c r="G40" s="12" t="s">
        <v>106</v>
      </c>
      <c r="H40" s="35">
        <v>0.71746845425867511</v>
      </c>
      <c r="I40" s="26">
        <v>0.9</v>
      </c>
      <c r="J40" s="12" t="s">
        <v>135</v>
      </c>
      <c r="K40" s="35">
        <v>0.72176591375770016</v>
      </c>
      <c r="L40" s="26">
        <v>0.9</v>
      </c>
    </row>
    <row r="41" spans="1:12" ht="14.4" x14ac:dyDescent="0.25">
      <c r="A41" s="12" t="s">
        <v>108</v>
      </c>
      <c r="B41" s="35">
        <v>0.47604291289936651</v>
      </c>
      <c r="C41" s="26">
        <v>0.9</v>
      </c>
      <c r="D41" s="12" t="s">
        <v>112</v>
      </c>
      <c r="E41" s="35">
        <v>0.56683042520752158</v>
      </c>
      <c r="F41" s="26">
        <v>0.9</v>
      </c>
      <c r="G41" s="12" t="s">
        <v>126</v>
      </c>
      <c r="H41" s="35">
        <v>0.63290126420227233</v>
      </c>
      <c r="I41" s="26">
        <v>0.9</v>
      </c>
      <c r="J41" s="12" t="s">
        <v>111</v>
      </c>
      <c r="K41" s="35">
        <v>0.67245424683247301</v>
      </c>
      <c r="L41" s="26">
        <v>0.9</v>
      </c>
    </row>
    <row r="42" spans="1:12" ht="14.4" x14ac:dyDescent="0.25">
      <c r="A42" s="12" t="s">
        <v>116</v>
      </c>
      <c r="B42" s="35">
        <v>0.47469915539277974</v>
      </c>
      <c r="C42" s="26">
        <v>0.9</v>
      </c>
      <c r="D42" s="12" t="s">
        <v>113</v>
      </c>
      <c r="E42" s="35">
        <v>0.55647590361445787</v>
      </c>
      <c r="F42" s="26">
        <v>0.9</v>
      </c>
      <c r="G42" s="12" t="s">
        <v>130</v>
      </c>
      <c r="H42" s="35">
        <v>0.62388724035608312</v>
      </c>
      <c r="I42" s="26">
        <v>0.9</v>
      </c>
      <c r="J42" s="12" t="s">
        <v>155</v>
      </c>
      <c r="K42" s="35">
        <v>0.66885031116934168</v>
      </c>
      <c r="L42" s="26">
        <v>0.9</v>
      </c>
    </row>
    <row r="43" spans="1:12" ht="14.4" x14ac:dyDescent="0.25">
      <c r="A43" s="12" t="s">
        <v>120</v>
      </c>
      <c r="B43" s="35">
        <v>0.42552883544867515</v>
      </c>
      <c r="C43" s="26">
        <v>0.9</v>
      </c>
      <c r="D43" s="12" t="s">
        <v>156</v>
      </c>
      <c r="E43" s="35">
        <v>0.49274684136640151</v>
      </c>
      <c r="F43" s="26">
        <v>0.9</v>
      </c>
      <c r="G43" s="12" t="s">
        <v>134</v>
      </c>
      <c r="H43" s="35">
        <v>0.62142701287366353</v>
      </c>
      <c r="I43" s="26">
        <v>0.9</v>
      </c>
      <c r="J43" s="12" t="s">
        <v>107</v>
      </c>
      <c r="K43" s="35">
        <v>0.6597172298106877</v>
      </c>
      <c r="L43" s="26">
        <v>0.9</v>
      </c>
    </row>
    <row r="44" spans="1:12" ht="14.4" x14ac:dyDescent="0.25">
      <c r="A44" s="12" t="s">
        <v>136</v>
      </c>
      <c r="B44" s="35">
        <v>0.42157430649417521</v>
      </c>
      <c r="C44" s="26">
        <v>0.9</v>
      </c>
      <c r="D44" s="12" t="s">
        <v>150</v>
      </c>
      <c r="E44" s="35">
        <v>0.48467274233637114</v>
      </c>
      <c r="F44" s="26">
        <v>0.9</v>
      </c>
      <c r="G44" s="12" t="s">
        <v>151</v>
      </c>
      <c r="H44" s="35">
        <v>0.62126311621461094</v>
      </c>
      <c r="I44" s="26">
        <v>0.9</v>
      </c>
      <c r="J44" s="12" t="s">
        <v>122</v>
      </c>
      <c r="K44" s="35">
        <v>0.65526191599811234</v>
      </c>
      <c r="L44" s="26">
        <v>0.9</v>
      </c>
    </row>
    <row r="45" spans="1:12" ht="14.4" x14ac:dyDescent="0.25">
      <c r="A45" s="12" t="s">
        <v>140</v>
      </c>
      <c r="B45" s="35">
        <v>0.4192477208235223</v>
      </c>
      <c r="C45" s="26">
        <v>0.9</v>
      </c>
      <c r="D45" s="12" t="s">
        <v>105</v>
      </c>
      <c r="E45" s="35">
        <v>0.48223981900452489</v>
      </c>
      <c r="F45" s="26">
        <v>0.9</v>
      </c>
      <c r="G45" s="12" t="s">
        <v>118</v>
      </c>
      <c r="H45" s="35">
        <v>0.61805026656511808</v>
      </c>
      <c r="I45" s="26">
        <v>0.9</v>
      </c>
      <c r="J45" s="12" t="s">
        <v>161</v>
      </c>
      <c r="K45" s="35">
        <v>0.6333333333333333</v>
      </c>
      <c r="L45" s="26">
        <v>0.9</v>
      </c>
    </row>
    <row r="46" spans="1:12" ht="14.4" x14ac:dyDescent="0.25">
      <c r="A46" s="12" t="s">
        <v>124</v>
      </c>
      <c r="B46" s="35">
        <v>0.4126738794435858</v>
      </c>
      <c r="C46" s="26">
        <v>0.9</v>
      </c>
      <c r="D46" s="12" t="s">
        <v>137</v>
      </c>
      <c r="E46" s="35">
        <v>0.47443810411086529</v>
      </c>
      <c r="F46" s="26">
        <v>0.9</v>
      </c>
      <c r="G46" s="12" t="s">
        <v>117</v>
      </c>
      <c r="H46" s="35">
        <v>0.61299852289512557</v>
      </c>
      <c r="I46" s="26">
        <v>0.9</v>
      </c>
      <c r="J46" s="12" t="s">
        <v>131</v>
      </c>
      <c r="K46" s="35">
        <v>0.63250230840258537</v>
      </c>
      <c r="L46" s="26">
        <v>0.9</v>
      </c>
    </row>
    <row r="47" spans="1:12" ht="14.4" x14ac:dyDescent="0.25">
      <c r="A47" s="12" t="s">
        <v>128</v>
      </c>
      <c r="B47" s="35">
        <v>0.40941287324950448</v>
      </c>
      <c r="C47" s="26">
        <v>0.9</v>
      </c>
      <c r="D47" s="12" t="s">
        <v>153</v>
      </c>
      <c r="E47" s="35">
        <v>0.46386854088299345</v>
      </c>
      <c r="F47" s="26">
        <v>0.9</v>
      </c>
      <c r="G47" s="12" t="s">
        <v>121</v>
      </c>
      <c r="H47" s="35">
        <v>0.59889852355284745</v>
      </c>
      <c r="I47" s="26">
        <v>0.9</v>
      </c>
      <c r="J47" s="12" t="s">
        <v>164</v>
      </c>
      <c r="K47" s="35">
        <v>0.62802850356294537</v>
      </c>
      <c r="L47" s="26">
        <v>0.9</v>
      </c>
    </row>
    <row r="48" spans="1:12" ht="14.4" x14ac:dyDescent="0.25">
      <c r="A48" s="12" t="s">
        <v>132</v>
      </c>
      <c r="B48" s="35">
        <v>0.34800450827962892</v>
      </c>
      <c r="C48" s="26">
        <v>0.9</v>
      </c>
      <c r="D48" s="12" t="s">
        <v>125</v>
      </c>
      <c r="E48" s="35">
        <v>0.43234849756588889</v>
      </c>
      <c r="F48" s="26">
        <v>0.9</v>
      </c>
      <c r="G48" s="12" t="s">
        <v>114</v>
      </c>
      <c r="H48" s="35">
        <v>0.5914475005019072</v>
      </c>
      <c r="I48" s="26">
        <v>0.9</v>
      </c>
      <c r="J48" s="12" t="s">
        <v>119</v>
      </c>
      <c r="K48" s="35">
        <v>0.59872029250457037</v>
      </c>
      <c r="L48" s="26">
        <v>0.9</v>
      </c>
    </row>
    <row r="49" spans="4:12" ht="14.4" x14ac:dyDescent="0.25">
      <c r="D49" s="12" t="s">
        <v>144</v>
      </c>
      <c r="E49" s="35">
        <v>0.41699062428538758</v>
      </c>
      <c r="F49" s="26">
        <v>0.9</v>
      </c>
      <c r="G49" s="12" t="s">
        <v>138</v>
      </c>
      <c r="H49" s="35">
        <v>0.57172635967405727</v>
      </c>
      <c r="I49" s="26">
        <v>0.9</v>
      </c>
      <c r="J49" s="12" t="s">
        <v>127</v>
      </c>
      <c r="K49" s="35">
        <v>0.59640387275242046</v>
      </c>
      <c r="L49" s="26">
        <v>0.9</v>
      </c>
    </row>
    <row r="50" spans="4:12" ht="14.4" x14ac:dyDescent="0.25">
      <c r="D50" s="12" t="s">
        <v>159</v>
      </c>
      <c r="E50" s="35">
        <v>0.38215565560966647</v>
      </c>
      <c r="F50" s="26">
        <v>0.9</v>
      </c>
      <c r="G50" s="12" t="s">
        <v>129</v>
      </c>
      <c r="H50" s="35">
        <v>0.5634953042057983</v>
      </c>
      <c r="I50" s="26">
        <v>0.9</v>
      </c>
      <c r="J50" s="12" t="s">
        <v>123</v>
      </c>
      <c r="K50" s="35">
        <v>0.59369369369369374</v>
      </c>
      <c r="L50" s="26">
        <v>0.9</v>
      </c>
    </row>
    <row r="51" spans="4:12" ht="14.4" x14ac:dyDescent="0.25">
      <c r="D51" s="12" t="s">
        <v>162</v>
      </c>
      <c r="E51" s="35">
        <v>0.35058517555266577</v>
      </c>
      <c r="F51" s="26">
        <v>0.9</v>
      </c>
      <c r="G51" s="12" t="s">
        <v>133</v>
      </c>
      <c r="H51" s="35">
        <v>0.52752486342625016</v>
      </c>
      <c r="I51" s="26">
        <v>0.9</v>
      </c>
      <c r="J51" s="12" t="s">
        <v>143</v>
      </c>
      <c r="K51" s="35">
        <v>0.59355267530741107</v>
      </c>
      <c r="L51" s="26">
        <v>0.9</v>
      </c>
    </row>
    <row r="52" spans="4:12" ht="14.4" x14ac:dyDescent="0.25">
      <c r="G52" s="12" t="s">
        <v>145</v>
      </c>
      <c r="H52" s="35">
        <v>0.51640866873065017</v>
      </c>
      <c r="I52" s="26">
        <v>0.9</v>
      </c>
      <c r="J52" s="12" t="s">
        <v>139</v>
      </c>
      <c r="K52" s="35">
        <v>0.59315484405189067</v>
      </c>
      <c r="L52" s="26">
        <v>0.9</v>
      </c>
    </row>
    <row r="53" spans="4:12" ht="14.4" x14ac:dyDescent="0.25">
      <c r="G53" s="12" t="s">
        <v>167</v>
      </c>
      <c r="H53" s="35">
        <v>0.50918682917955249</v>
      </c>
      <c r="I53" s="26">
        <v>0.9</v>
      </c>
      <c r="J53" s="12" t="s">
        <v>170</v>
      </c>
      <c r="K53" s="35">
        <v>0.59287054409005624</v>
      </c>
      <c r="L53" s="26">
        <v>0.9</v>
      </c>
    </row>
    <row r="54" spans="4:12" ht="14.4" x14ac:dyDescent="0.25">
      <c r="G54" s="12" t="s">
        <v>142</v>
      </c>
      <c r="H54" s="35">
        <v>0.50783787600621377</v>
      </c>
      <c r="I54" s="26">
        <v>0.9</v>
      </c>
      <c r="J54" s="12" t="s">
        <v>174</v>
      </c>
      <c r="K54" s="35">
        <v>0.57637886225815771</v>
      </c>
      <c r="L54" s="26">
        <v>0.9</v>
      </c>
    </row>
    <row r="55" spans="4:12" ht="14.4" x14ac:dyDescent="0.25">
      <c r="G55" s="12" t="s">
        <v>157</v>
      </c>
      <c r="H55" s="35">
        <v>0.49872823322246135</v>
      </c>
      <c r="I55" s="26">
        <v>0.9</v>
      </c>
      <c r="J55" s="12" t="s">
        <v>110</v>
      </c>
      <c r="K55" s="35">
        <v>0.57355915065722951</v>
      </c>
      <c r="L55" s="26">
        <v>0.9</v>
      </c>
    </row>
    <row r="56" spans="4:12" ht="14.4" x14ac:dyDescent="0.25">
      <c r="G56" s="12" t="s">
        <v>141</v>
      </c>
      <c r="H56" s="35">
        <v>0.49805258033106137</v>
      </c>
      <c r="I56" s="26">
        <v>0.9</v>
      </c>
      <c r="J56" s="12" t="s">
        <v>149</v>
      </c>
      <c r="K56" s="35">
        <v>0.57062675397567819</v>
      </c>
      <c r="L56" s="26">
        <v>0.9</v>
      </c>
    </row>
    <row r="57" spans="4:12" ht="14.4" x14ac:dyDescent="0.25">
      <c r="G57" s="12" t="s">
        <v>147</v>
      </c>
      <c r="H57" s="35">
        <v>0.47006938727507941</v>
      </c>
      <c r="I57" s="26">
        <v>0.9</v>
      </c>
      <c r="J57" s="12" t="s">
        <v>172</v>
      </c>
      <c r="K57" s="35">
        <v>0.56883852691218129</v>
      </c>
      <c r="L57" s="26">
        <v>0.9</v>
      </c>
    </row>
    <row r="58" spans="4:12" ht="14.4" x14ac:dyDescent="0.25">
      <c r="G58" s="12" t="s">
        <v>148</v>
      </c>
      <c r="H58" s="35">
        <v>0.44770039421813401</v>
      </c>
      <c r="I58" s="26">
        <v>0.9</v>
      </c>
      <c r="J58" s="12" t="s">
        <v>178</v>
      </c>
      <c r="K58" s="35">
        <v>0.56454989532449407</v>
      </c>
      <c r="L58" s="26">
        <v>0.9</v>
      </c>
    </row>
    <row r="59" spans="4:12" ht="14.4" x14ac:dyDescent="0.25">
      <c r="G59" s="12" t="s">
        <v>165</v>
      </c>
      <c r="H59" s="35">
        <v>0.44602413622086295</v>
      </c>
      <c r="I59" s="26">
        <v>0.9</v>
      </c>
      <c r="J59" s="12" t="s">
        <v>171</v>
      </c>
      <c r="K59" s="35">
        <v>0.56066336921734072</v>
      </c>
      <c r="L59" s="26">
        <v>0.9</v>
      </c>
    </row>
    <row r="60" spans="4:12" ht="14.4" x14ac:dyDescent="0.25">
      <c r="D60" s="10" t="s">
        <v>220</v>
      </c>
      <c r="G60" s="12" t="s">
        <v>160</v>
      </c>
      <c r="H60" s="35">
        <v>0.44478577202910269</v>
      </c>
      <c r="I60" s="26">
        <v>0.9</v>
      </c>
      <c r="J60" s="12" t="s">
        <v>152</v>
      </c>
      <c r="K60" s="35">
        <v>0.56016209476309231</v>
      </c>
      <c r="L60" s="26">
        <v>0.9</v>
      </c>
    </row>
    <row r="61" spans="4:12" ht="14.4" x14ac:dyDescent="0.25">
      <c r="G61" s="12" t="s">
        <v>169</v>
      </c>
      <c r="H61" s="35">
        <v>0.4141772969481673</v>
      </c>
      <c r="I61" s="26">
        <v>0.9</v>
      </c>
      <c r="J61" s="12" t="s">
        <v>158</v>
      </c>
      <c r="K61" s="35">
        <v>0.55093833780160861</v>
      </c>
      <c r="L61" s="26">
        <v>0.9</v>
      </c>
    </row>
    <row r="62" spans="4:12" ht="14.4" x14ac:dyDescent="0.25">
      <c r="J62" s="12" t="s">
        <v>146</v>
      </c>
      <c r="K62" s="35">
        <v>0.55088735965229985</v>
      </c>
      <c r="L62" s="26">
        <v>0.9</v>
      </c>
    </row>
    <row r="63" spans="4:12" ht="14.4" x14ac:dyDescent="0.25">
      <c r="J63" s="12" t="s">
        <v>168</v>
      </c>
      <c r="K63" s="35">
        <v>0.5293958276889732</v>
      </c>
      <c r="L63" s="26">
        <v>0.9</v>
      </c>
    </row>
    <row r="64" spans="4:12" ht="14.4" x14ac:dyDescent="0.25">
      <c r="J64" s="12" t="s">
        <v>115</v>
      </c>
      <c r="K64" s="35">
        <v>0.52655198204936426</v>
      </c>
      <c r="L64" s="26">
        <v>0.9</v>
      </c>
    </row>
    <row r="65" spans="1:12" ht="14.4" x14ac:dyDescent="0.25">
      <c r="J65" s="12" t="s">
        <v>166</v>
      </c>
      <c r="K65" s="35">
        <v>0.52427781192378609</v>
      </c>
      <c r="L65" s="26">
        <v>0.9</v>
      </c>
    </row>
    <row r="66" spans="1:12" ht="14.4" x14ac:dyDescent="0.25">
      <c r="J66" s="12" t="s">
        <v>175</v>
      </c>
      <c r="K66" s="35">
        <v>0.52111151208949835</v>
      </c>
      <c r="L66" s="26">
        <v>0.9</v>
      </c>
    </row>
    <row r="67" spans="1:12" ht="14.4" x14ac:dyDescent="0.3">
      <c r="A67"/>
      <c r="B67"/>
      <c r="C67"/>
      <c r="J67" s="12" t="s">
        <v>163</v>
      </c>
      <c r="K67" s="35">
        <v>0.51320754716981132</v>
      </c>
      <c r="L67" s="26">
        <v>0.9</v>
      </c>
    </row>
    <row r="68" spans="1:12" ht="14.4" x14ac:dyDescent="0.25">
      <c r="J68" s="12" t="s">
        <v>154</v>
      </c>
      <c r="K68" s="35">
        <v>0.50954719039825425</v>
      </c>
      <c r="L68" s="26">
        <v>0.9</v>
      </c>
    </row>
    <row r="69" spans="1:12" ht="14.4" x14ac:dyDescent="0.25">
      <c r="J69" s="12" t="s">
        <v>173</v>
      </c>
      <c r="K69" s="35">
        <v>0.49978308026030371</v>
      </c>
      <c r="L69" s="26">
        <v>0.9</v>
      </c>
    </row>
    <row r="70" spans="1:12" ht="14.4" x14ac:dyDescent="0.25">
      <c r="J70" s="12" t="s">
        <v>176</v>
      </c>
      <c r="K70" s="35">
        <v>0.49912967798085289</v>
      </c>
      <c r="L70" s="26">
        <v>0.9</v>
      </c>
    </row>
    <row r="71" spans="1:12" ht="14.4" x14ac:dyDescent="0.25">
      <c r="J71" s="12" t="s">
        <v>180</v>
      </c>
      <c r="K71" s="35">
        <v>0.47835051546391755</v>
      </c>
      <c r="L71" s="26">
        <v>0.9</v>
      </c>
    </row>
    <row r="72" spans="1:12" ht="14.4" x14ac:dyDescent="0.25">
      <c r="J72" s="12" t="s">
        <v>181</v>
      </c>
      <c r="K72" s="35">
        <v>0.4634350188048475</v>
      </c>
      <c r="L72" s="26">
        <v>0.9</v>
      </c>
    </row>
    <row r="73" spans="1:12" ht="14.4" x14ac:dyDescent="0.25">
      <c r="J73" s="12" t="s">
        <v>177</v>
      </c>
      <c r="K73" s="35">
        <v>0.44380403458213258</v>
      </c>
      <c r="L73" s="26">
        <v>0.9</v>
      </c>
    </row>
    <row r="74" spans="1:12" ht="14.4" x14ac:dyDescent="0.25">
      <c r="J74" s="12" t="s">
        <v>179</v>
      </c>
      <c r="K74" s="35">
        <v>0.43845050215208037</v>
      </c>
      <c r="L74" s="26">
        <v>0.9</v>
      </c>
    </row>
  </sheetData>
  <sheetProtection autoFilter="0"/>
  <mergeCells count="9">
    <mergeCell ref="A38:B38"/>
    <mergeCell ref="D38:E38"/>
    <mergeCell ref="G38:H38"/>
    <mergeCell ref="J38:K38"/>
    <mergeCell ref="A1:K1"/>
    <mergeCell ref="A37:B37"/>
    <mergeCell ref="D37:E37"/>
    <mergeCell ref="G37:H37"/>
    <mergeCell ref="J37:K3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3">
    <tabColor rgb="FFCCECFF"/>
  </sheetPr>
  <dimension ref="A1:O81"/>
  <sheetViews>
    <sheetView showGridLines="0" zoomScale="80" zoomScaleNormal="80" workbookViewId="0">
      <selection activeCell="J10" sqref="J10"/>
    </sheetView>
  </sheetViews>
  <sheetFormatPr defaultColWidth="9.109375" defaultRowHeight="13.2" x14ac:dyDescent="0.3"/>
  <cols>
    <col min="1" max="1" width="9.6640625" style="14" customWidth="1"/>
    <col min="2" max="2" width="13.88671875" style="14" bestFit="1" customWidth="1"/>
    <col min="3" max="3" width="27.33203125" style="14" bestFit="1" customWidth="1"/>
    <col min="4" max="8" width="15.44140625" style="14" customWidth="1"/>
    <col min="9" max="11" width="9.109375" style="14"/>
    <col min="12" max="12" width="10.33203125" style="14" customWidth="1"/>
    <col min="13" max="13" width="19.109375" style="14" bestFit="1" customWidth="1"/>
    <col min="14" max="16384" width="9.109375" style="14"/>
  </cols>
  <sheetData>
    <row r="1" spans="1:15" ht="28.5" customHeight="1" x14ac:dyDescent="0.3">
      <c r="A1" s="95" t="s">
        <v>221</v>
      </c>
      <c r="B1" s="95"/>
      <c r="C1" s="95"/>
      <c r="D1" s="95"/>
      <c r="E1" s="95"/>
      <c r="F1" s="95"/>
      <c r="G1" s="95"/>
      <c r="H1" s="95"/>
    </row>
    <row r="2" spans="1:15" ht="39.6" x14ac:dyDescent="0.3">
      <c r="A2" s="13" t="s">
        <v>222</v>
      </c>
      <c r="B2" s="13" t="s">
        <v>205</v>
      </c>
      <c r="C2" s="13" t="s">
        <v>90</v>
      </c>
      <c r="D2" s="13" t="s">
        <v>182</v>
      </c>
      <c r="E2" s="13" t="s">
        <v>0</v>
      </c>
      <c r="F2" s="13" t="s">
        <v>206</v>
      </c>
      <c r="G2" s="13" t="s">
        <v>91</v>
      </c>
      <c r="H2" s="13" t="s">
        <v>183</v>
      </c>
    </row>
    <row r="3" spans="1:15" ht="14.4" x14ac:dyDescent="0.3">
      <c r="A3" s="15" t="s">
        <v>223</v>
      </c>
      <c r="B3" s="12" t="s">
        <v>208</v>
      </c>
      <c r="C3" s="12" t="s">
        <v>135</v>
      </c>
      <c r="D3" s="76">
        <v>6497</v>
      </c>
      <c r="E3" s="15" t="str">
        <f>IF(D3&gt;=100000,"GRUPO 1",IF(AND(D3&gt;=30000,D3&lt;99999),"GRUPO 2",IF(AND(D3&gt;=15000,D3&lt;29999),"GRUPO 3",IF(D3&lt;14999,"GRUPO 4"))))</f>
        <v>GRUPO 4</v>
      </c>
      <c r="F3" s="76">
        <v>2038.5</v>
      </c>
      <c r="G3" s="76">
        <v>1406</v>
      </c>
      <c r="H3" s="35">
        <v>0.72176591375770016</v>
      </c>
      <c r="I3" s="23"/>
    </row>
    <row r="4" spans="1:15" ht="14.4" x14ac:dyDescent="0.3">
      <c r="A4" s="15" t="s">
        <v>224</v>
      </c>
      <c r="B4" s="12" t="s">
        <v>209</v>
      </c>
      <c r="C4" s="12" t="s">
        <v>106</v>
      </c>
      <c r="D4" s="76">
        <v>19274</v>
      </c>
      <c r="E4" s="15" t="str">
        <f>IF(D4&gt;=100000,"GRUPO 1",IF(AND(D4&gt;=30000,D4&lt;99999),"GRUPO 2",IF(AND(D4&gt;=15000,D4&lt;29999),"GRUPO 3",IF(D4&lt;14999,"GRUPO 4"))))</f>
        <v>GRUPO 3</v>
      </c>
      <c r="F4" s="76">
        <v>5362</v>
      </c>
      <c r="G4" s="76">
        <v>3639</v>
      </c>
      <c r="H4" s="35">
        <v>0.71746845425867511</v>
      </c>
      <c r="I4" s="23"/>
      <c r="L4" s="94" t="s">
        <v>184</v>
      </c>
      <c r="M4" s="94"/>
      <c r="N4" s="94"/>
    </row>
    <row r="5" spans="1:15" ht="14.4" x14ac:dyDescent="0.3">
      <c r="A5" s="15" t="s">
        <v>225</v>
      </c>
      <c r="B5" s="12" t="s">
        <v>207</v>
      </c>
      <c r="C5" s="12" t="s">
        <v>111</v>
      </c>
      <c r="D5" s="76">
        <v>13589</v>
      </c>
      <c r="E5" s="15" t="str">
        <f>IF(D5&gt;=100000,"GRUPO 1",IF(AND(D5&gt;=30000,D5&lt;99999),"GRUPO 2",IF(AND(D5&gt;=15000,D5&lt;29999),"GRUPO 3",IF(D5&lt;14999,"GRUPO 4"))))</f>
        <v>GRUPO 4</v>
      </c>
      <c r="F5" s="76">
        <v>4418</v>
      </c>
      <c r="G5" s="76">
        <v>2866</v>
      </c>
      <c r="H5" s="35">
        <v>0.67245424683247301</v>
      </c>
      <c r="I5" s="23"/>
      <c r="L5" s="94"/>
      <c r="M5" s="94"/>
      <c r="N5" s="94"/>
    </row>
    <row r="6" spans="1:15" ht="14.4" x14ac:dyDescent="0.3">
      <c r="A6" s="15" t="s">
        <v>226</v>
      </c>
      <c r="B6" s="12" t="s">
        <v>207</v>
      </c>
      <c r="C6" s="12" t="s">
        <v>155</v>
      </c>
      <c r="D6" s="76">
        <v>12985</v>
      </c>
      <c r="E6" s="15" t="str">
        <f>IF(D6&gt;=100000,"GRUPO 1",IF(AND(D6&gt;=30000,D6&lt;99999),"GRUPO 2",IF(AND(D6&gt;=15000,D6&lt;29999),"GRUPO 3",IF(D6&lt;14999,"GRUPO 4"))))</f>
        <v>GRUPO 4</v>
      </c>
      <c r="F6" s="76">
        <v>3265.25</v>
      </c>
      <c r="G6" s="76">
        <v>2042</v>
      </c>
      <c r="H6" s="35">
        <v>0.66885031116934168</v>
      </c>
      <c r="I6" s="23"/>
      <c r="L6" s="16" t="s">
        <v>95</v>
      </c>
      <c r="M6" s="17" t="s">
        <v>185</v>
      </c>
      <c r="N6" s="15">
        <f>COUNTIF($E$3:$E$80,L6)</f>
        <v>9</v>
      </c>
    </row>
    <row r="7" spans="1:15" ht="14.4" x14ac:dyDescent="0.3">
      <c r="A7" s="15" t="s">
        <v>227</v>
      </c>
      <c r="B7" s="12" t="s">
        <v>210</v>
      </c>
      <c r="C7" s="12" t="s">
        <v>107</v>
      </c>
      <c r="D7" s="76">
        <v>13836</v>
      </c>
      <c r="E7" s="15" t="str">
        <f>IF(D7&gt;=100000,"GRUPO 1",IF(AND(D7&gt;=30000,D7&lt;99999),"GRUPO 2",IF(AND(D7&gt;=15000,D7&lt;29999),"GRUPO 3",IF(D7&lt;14999,"GRUPO 4"))))</f>
        <v>GRUPO 4</v>
      </c>
      <c r="F7" s="76">
        <v>4339</v>
      </c>
      <c r="G7" s="76">
        <v>2753</v>
      </c>
      <c r="H7" s="35">
        <v>0.6597172298106877</v>
      </c>
      <c r="I7" s="23"/>
      <c r="L7" s="18" t="s">
        <v>96</v>
      </c>
      <c r="M7" s="19" t="s">
        <v>186</v>
      </c>
      <c r="N7" s="15">
        <f>COUNTIF($E$3:$E$80,L7)</f>
        <v>12</v>
      </c>
    </row>
    <row r="8" spans="1:15" ht="14.4" x14ac:dyDescent="0.3">
      <c r="A8" s="15" t="s">
        <v>228</v>
      </c>
      <c r="B8" s="12" t="s">
        <v>207</v>
      </c>
      <c r="C8" s="12" t="s">
        <v>122</v>
      </c>
      <c r="D8" s="76">
        <v>14079</v>
      </c>
      <c r="E8" s="15" t="str">
        <f>IF(D8&gt;=100000,"GRUPO 1",IF(AND(D8&gt;=30000,D8&lt;99999),"GRUPO 2",IF(AND(D8&gt;=15000,D8&lt;29999),"GRUPO 3",IF(D8&lt;14999,"GRUPO 4"))))</f>
        <v>GRUPO 4</v>
      </c>
      <c r="F8" s="76">
        <v>4414</v>
      </c>
      <c r="G8" s="76">
        <v>2777</v>
      </c>
      <c r="H8" s="35">
        <v>0.65526191599811234</v>
      </c>
      <c r="I8" s="23"/>
      <c r="L8" s="20" t="s">
        <v>97</v>
      </c>
      <c r="M8" s="19" t="s">
        <v>187</v>
      </c>
      <c r="N8" s="15">
        <f>COUNTIF($E$3:$E$80,L8)</f>
        <v>22</v>
      </c>
    </row>
    <row r="9" spans="1:15" ht="14.4" x14ac:dyDescent="0.3">
      <c r="A9" s="15" t="s">
        <v>229</v>
      </c>
      <c r="B9" s="12" t="s">
        <v>210</v>
      </c>
      <c r="C9" s="12" t="s">
        <v>161</v>
      </c>
      <c r="D9" s="76">
        <v>12326</v>
      </c>
      <c r="E9" s="15" t="str">
        <f>IF(D9&gt;=100000,"GRUPO 1",IF(AND(D9&gt;=30000,D9&lt;99999),"GRUPO 2",IF(AND(D9&gt;=15000,D9&lt;29999),"GRUPO 3",IF(D9&lt;14999,"GRUPO 4"))))</f>
        <v>GRUPO 4</v>
      </c>
      <c r="F9" s="76">
        <v>3685.25</v>
      </c>
      <c r="G9" s="76">
        <v>2242</v>
      </c>
      <c r="H9" s="35">
        <v>0.6333333333333333</v>
      </c>
      <c r="I9" s="23"/>
      <c r="L9" s="21" t="s">
        <v>98</v>
      </c>
      <c r="M9" s="19" t="s">
        <v>188</v>
      </c>
      <c r="N9" s="15">
        <f>COUNTIF($E$3:$E$80,L9)</f>
        <v>35</v>
      </c>
    </row>
    <row r="10" spans="1:15" ht="14.4" x14ac:dyDescent="0.3">
      <c r="A10" s="15" t="s">
        <v>230</v>
      </c>
      <c r="B10" s="12" t="s">
        <v>207</v>
      </c>
      <c r="C10" s="12" t="s">
        <v>126</v>
      </c>
      <c r="D10" s="76">
        <v>23831</v>
      </c>
      <c r="E10" s="15" t="str">
        <f>IF(D10&gt;=100000,"GRUPO 1",IF(AND(D10&gt;=30000,D10&lt;99999),"GRUPO 2",IF(AND(D10&gt;=15000,D10&lt;29999),"GRUPO 3",IF(D10&lt;14999,"GRUPO 4"))))</f>
        <v>GRUPO 3</v>
      </c>
      <c r="F10" s="76">
        <v>6578</v>
      </c>
      <c r="G10" s="76">
        <v>3955</v>
      </c>
      <c r="H10" s="35">
        <v>0.63290126420227233</v>
      </c>
      <c r="I10" s="23"/>
    </row>
    <row r="11" spans="1:15" ht="14.4" x14ac:dyDescent="0.3">
      <c r="A11" s="15" t="s">
        <v>231</v>
      </c>
      <c r="B11" s="12" t="s">
        <v>207</v>
      </c>
      <c r="C11" s="12" t="s">
        <v>131</v>
      </c>
      <c r="D11" s="76">
        <v>11937</v>
      </c>
      <c r="E11" s="15" t="str">
        <f>IF(D11&gt;=100000,"GRUPO 1",IF(AND(D11&gt;=30000,D11&lt;99999),"GRUPO 2",IF(AND(D11&gt;=15000,D11&lt;29999),"GRUPO 3",IF(D11&lt;14999,"GRUPO 4"))))</f>
        <v>GRUPO 4</v>
      </c>
      <c r="F11" s="76">
        <v>3420.25</v>
      </c>
      <c r="G11" s="76">
        <v>2055</v>
      </c>
      <c r="H11" s="35">
        <v>0.63250230840258537</v>
      </c>
      <c r="I11" s="23" t="s">
        <v>220</v>
      </c>
    </row>
    <row r="12" spans="1:15" ht="14.4" x14ac:dyDescent="0.3">
      <c r="A12" s="15" t="s">
        <v>232</v>
      </c>
      <c r="B12" s="12" t="s">
        <v>207</v>
      </c>
      <c r="C12" s="12" t="s">
        <v>109</v>
      </c>
      <c r="D12" s="76">
        <v>35416</v>
      </c>
      <c r="E12" s="15" t="str">
        <f>IF(D12&gt;=100000,"GRUPO 1",IF(AND(D12&gt;=30000,D12&lt;99999),"GRUPO 2",IF(AND(D12&gt;=15000,D12&lt;29999),"GRUPO 3",IF(D12&lt;14999,"GRUPO 4"))))</f>
        <v>GRUPO 2</v>
      </c>
      <c r="F12" s="76">
        <v>10169.5</v>
      </c>
      <c r="G12" s="76">
        <v>6115</v>
      </c>
      <c r="H12" s="35">
        <v>0.63099783304096579</v>
      </c>
      <c r="I12" s="23"/>
    </row>
    <row r="13" spans="1:15" ht="14.4" x14ac:dyDescent="0.3">
      <c r="A13" s="15" t="s">
        <v>233</v>
      </c>
      <c r="B13" s="12" t="s">
        <v>209</v>
      </c>
      <c r="C13" s="12" t="s">
        <v>164</v>
      </c>
      <c r="D13" s="76">
        <v>7434</v>
      </c>
      <c r="E13" s="15" t="str">
        <f>IF(D13&gt;=100000,"GRUPO 1",IF(AND(D13&gt;=30000,D13&lt;99999),"GRUPO 2",IF(AND(D13&gt;=15000,D13&lt;29999),"GRUPO 3",IF(D13&lt;14999,"GRUPO 4"))))</f>
        <v>GRUPO 4</v>
      </c>
      <c r="F13" s="76">
        <v>2208.25</v>
      </c>
      <c r="G13" s="76">
        <v>1322</v>
      </c>
      <c r="H13" s="35">
        <v>0.62802850356294537</v>
      </c>
      <c r="I13" s="23"/>
    </row>
    <row r="14" spans="1:15" ht="14.4" x14ac:dyDescent="0.3">
      <c r="A14" s="15" t="s">
        <v>234</v>
      </c>
      <c r="B14" s="12" t="s">
        <v>207</v>
      </c>
      <c r="C14" s="12" t="s">
        <v>130</v>
      </c>
      <c r="D14" s="76">
        <v>22808</v>
      </c>
      <c r="E14" s="15" t="str">
        <f>IF(D14&gt;=100000,"GRUPO 1",IF(AND(D14&gt;=30000,D14&lt;99999),"GRUPO 2",IF(AND(D14&gt;=15000,D14&lt;29999),"GRUPO 3",IF(D14&lt;14999,"GRUPO 4"))))</f>
        <v>GRUPO 3</v>
      </c>
      <c r="F14" s="76">
        <v>7018</v>
      </c>
      <c r="G14" s="76">
        <v>4205</v>
      </c>
      <c r="H14" s="35">
        <v>0.62388724035608312</v>
      </c>
      <c r="I14" s="23"/>
      <c r="O14" s="14" t="s">
        <v>220</v>
      </c>
    </row>
    <row r="15" spans="1:15" ht="14.4" x14ac:dyDescent="0.3">
      <c r="A15" s="15" t="s">
        <v>235</v>
      </c>
      <c r="B15" s="12" t="s">
        <v>207</v>
      </c>
      <c r="C15" s="12" t="s">
        <v>134</v>
      </c>
      <c r="D15" s="76">
        <v>17641</v>
      </c>
      <c r="E15" s="15" t="str">
        <f>IF(D15&gt;=100000,"GRUPO 1",IF(AND(D15&gt;=30000,D15&lt;99999),"GRUPO 2",IF(AND(D15&gt;=15000,D15&lt;29999),"GRUPO 3",IF(D15&lt;14999,"GRUPO 4"))))</f>
        <v>GRUPO 3</v>
      </c>
      <c r="F15" s="76">
        <v>4849.5</v>
      </c>
      <c r="G15" s="76">
        <v>2848</v>
      </c>
      <c r="H15" s="35">
        <v>0.62142701287366353</v>
      </c>
      <c r="I15" s="23"/>
    </row>
    <row r="16" spans="1:15" ht="14.4" x14ac:dyDescent="0.3">
      <c r="A16" s="15" t="s">
        <v>236</v>
      </c>
      <c r="B16" s="12" t="s">
        <v>207</v>
      </c>
      <c r="C16" s="12" t="s">
        <v>151</v>
      </c>
      <c r="D16" s="76">
        <v>18014</v>
      </c>
      <c r="E16" s="15" t="str">
        <f>IF(D16&gt;=100000,"GRUPO 1",IF(AND(D16&gt;=30000,D16&lt;99999),"GRUPO 2",IF(AND(D16&gt;=15000,D16&lt;29999),"GRUPO 3",IF(D16&lt;14999,"GRUPO 4"))))</f>
        <v>GRUPO 3</v>
      </c>
      <c r="F16" s="76">
        <v>5299.5</v>
      </c>
      <c r="G16" s="76">
        <v>3138</v>
      </c>
      <c r="H16" s="35">
        <v>0.62126311621461094</v>
      </c>
      <c r="I16" s="23"/>
    </row>
    <row r="17" spans="1:11" ht="14.4" x14ac:dyDescent="0.3">
      <c r="A17" s="15" t="s">
        <v>237</v>
      </c>
      <c r="B17" s="12" t="s">
        <v>210</v>
      </c>
      <c r="C17" s="12" t="s">
        <v>118</v>
      </c>
      <c r="D17" s="76">
        <v>19563</v>
      </c>
      <c r="E17" s="15" t="str">
        <f>IF(D17&gt;=100000,"GRUPO 1",IF(AND(D17&gt;=30000,D17&lt;99999),"GRUPO 2",IF(AND(D17&gt;=15000,D17&lt;29999),"GRUPO 3",IF(D17&lt;14999,"GRUPO 4"))))</f>
        <v>GRUPO 3</v>
      </c>
      <c r="F17" s="76">
        <v>5528</v>
      </c>
      <c r="G17" s="76">
        <v>3246</v>
      </c>
      <c r="H17" s="35">
        <v>0.61805026656511808</v>
      </c>
      <c r="I17" s="23"/>
    </row>
    <row r="18" spans="1:11" ht="14.4" x14ac:dyDescent="0.3">
      <c r="A18" s="15" t="s">
        <v>238</v>
      </c>
      <c r="B18" s="12" t="s">
        <v>210</v>
      </c>
      <c r="C18" s="12" t="s">
        <v>117</v>
      </c>
      <c r="D18" s="76">
        <v>29984</v>
      </c>
      <c r="E18" s="15" t="str">
        <f>IF(D18&gt;=100000,"GRUPO 1",IF(AND(D18&gt;=30000,D18&lt;99999),"GRUPO 2",IF(AND(D18&gt;=15000,D18&lt;29999),"GRUPO 3",IF(D18&lt;14999,"GRUPO 4"))))</f>
        <v>GRUPO 3</v>
      </c>
      <c r="F18" s="76">
        <v>8591.25</v>
      </c>
      <c r="G18" s="76">
        <v>4980</v>
      </c>
      <c r="H18" s="35">
        <v>0.61299852289512557</v>
      </c>
      <c r="I18" s="23"/>
    </row>
    <row r="19" spans="1:11" ht="14.4" x14ac:dyDescent="0.3">
      <c r="A19" s="15" t="s">
        <v>239</v>
      </c>
      <c r="B19" s="12" t="s">
        <v>210</v>
      </c>
      <c r="C19" s="12" t="s">
        <v>121</v>
      </c>
      <c r="D19" s="76">
        <v>29177</v>
      </c>
      <c r="E19" s="15" t="str">
        <f>IF(D19&gt;=100000,"GRUPO 1",IF(AND(D19&gt;=30000,D19&lt;99999),"GRUPO 2",IF(AND(D19&gt;=15000,D19&lt;29999),"GRUPO 3",IF(D19&lt;14999,"GRUPO 4"))))</f>
        <v>GRUPO 3</v>
      </c>
      <c r="F19" s="76">
        <v>8915.25</v>
      </c>
      <c r="G19" s="76">
        <v>5111</v>
      </c>
      <c r="H19" s="35">
        <v>0.59889852355284745</v>
      </c>
      <c r="I19" s="23"/>
    </row>
    <row r="20" spans="1:11" ht="14.4" x14ac:dyDescent="0.3">
      <c r="A20" s="15" t="s">
        <v>240</v>
      </c>
      <c r="B20" s="12" t="s">
        <v>207</v>
      </c>
      <c r="C20" s="12" t="s">
        <v>119</v>
      </c>
      <c r="D20" s="76">
        <v>10597</v>
      </c>
      <c r="E20" s="15" t="str">
        <f>IF(D20&gt;=100000,"GRUPO 1",IF(AND(D20&gt;=30000,D20&lt;99999),"GRUPO 2",IF(AND(D20&gt;=15000,D20&lt;29999),"GRUPO 3",IF(D20&lt;14999,"GRUPO 4"))))</f>
        <v>GRUPO 4</v>
      </c>
      <c r="F20" s="76">
        <v>3406.5</v>
      </c>
      <c r="G20" s="76">
        <v>1965</v>
      </c>
      <c r="H20" s="35">
        <v>0.59872029250457037</v>
      </c>
      <c r="I20" s="23"/>
      <c r="K20" s="14" t="s">
        <v>220</v>
      </c>
    </row>
    <row r="21" spans="1:11" ht="14.4" x14ac:dyDescent="0.3">
      <c r="A21" s="15" t="s">
        <v>241</v>
      </c>
      <c r="B21" s="12" t="s">
        <v>209</v>
      </c>
      <c r="C21" s="12" t="s">
        <v>127</v>
      </c>
      <c r="D21" s="76">
        <v>12387</v>
      </c>
      <c r="E21" s="15" t="str">
        <f>IF(D21&gt;=100000,"GRUPO 1",IF(AND(D21&gt;=30000,D21&lt;99999),"GRUPO 2",IF(AND(D21&gt;=15000,D21&lt;29999),"GRUPO 3",IF(D21&lt;14999,"GRUPO 4"))))</f>
        <v>GRUPO 4</v>
      </c>
      <c r="F21" s="76">
        <v>3773.25</v>
      </c>
      <c r="G21" s="76">
        <v>2156</v>
      </c>
      <c r="H21" s="35">
        <v>0.59640387275242046</v>
      </c>
      <c r="I21" s="23"/>
    </row>
    <row r="22" spans="1:11" ht="14.4" x14ac:dyDescent="0.3">
      <c r="A22" s="15" t="s">
        <v>242</v>
      </c>
      <c r="B22" s="12" t="s">
        <v>207</v>
      </c>
      <c r="C22" s="12" t="s">
        <v>123</v>
      </c>
      <c r="D22" s="76">
        <v>11094</v>
      </c>
      <c r="E22" s="15" t="str">
        <f>IF(D22&gt;=100000,"GRUPO 1",IF(AND(D22&gt;=30000,D22&lt;99999),"GRUPO 2",IF(AND(D22&gt;=15000,D22&lt;29999),"GRUPO 3",IF(D22&lt;14999,"GRUPO 4"))))</f>
        <v>GRUPO 4</v>
      </c>
      <c r="F22" s="76">
        <v>3454.25</v>
      </c>
      <c r="G22" s="76">
        <v>1977</v>
      </c>
      <c r="H22" s="35">
        <v>0.59369369369369374</v>
      </c>
      <c r="I22" s="23"/>
    </row>
    <row r="23" spans="1:11" ht="14.4" x14ac:dyDescent="0.3">
      <c r="A23" s="15" t="s">
        <v>243</v>
      </c>
      <c r="B23" s="12" t="s">
        <v>209</v>
      </c>
      <c r="C23" s="12" t="s">
        <v>143</v>
      </c>
      <c r="D23" s="76">
        <v>11009</v>
      </c>
      <c r="E23" s="15" t="str">
        <f>IF(D23&gt;=100000,"GRUPO 1",IF(AND(D23&gt;=30000,D23&lt;99999),"GRUPO 2",IF(AND(D23&gt;=15000,D23&lt;29999),"GRUPO 3",IF(D23&lt;14999,"GRUPO 4"))))</f>
        <v>GRUPO 4</v>
      </c>
      <c r="F23" s="76">
        <v>3160.75</v>
      </c>
      <c r="G23" s="76">
        <v>1786</v>
      </c>
      <c r="H23" s="35">
        <v>0.59355267530741107</v>
      </c>
      <c r="I23" s="23"/>
    </row>
    <row r="24" spans="1:11" ht="14.4" x14ac:dyDescent="0.3">
      <c r="A24" s="15" t="s">
        <v>244</v>
      </c>
      <c r="B24" s="12" t="s">
        <v>209</v>
      </c>
      <c r="C24" s="12" t="s">
        <v>139</v>
      </c>
      <c r="D24" s="76">
        <v>13728</v>
      </c>
      <c r="E24" s="15" t="str">
        <f>IF(D24&gt;=100000,"GRUPO 1",IF(AND(D24&gt;=30000,D24&lt;99999),"GRUPO 2",IF(AND(D24&gt;=15000,D24&lt;29999),"GRUPO 3",IF(D24&lt;14999,"GRUPO 4"))))</f>
        <v>GRUPO 4</v>
      </c>
      <c r="F24" s="76">
        <v>3823.25</v>
      </c>
      <c r="G24" s="76">
        <v>2149</v>
      </c>
      <c r="H24" s="35">
        <v>0.59315484405189067</v>
      </c>
      <c r="I24" s="23"/>
    </row>
    <row r="25" spans="1:11" ht="14.4" x14ac:dyDescent="0.3">
      <c r="A25" s="15" t="s">
        <v>245</v>
      </c>
      <c r="B25" s="12" t="s">
        <v>209</v>
      </c>
      <c r="C25" s="12" t="s">
        <v>170</v>
      </c>
      <c r="D25" s="76">
        <v>10886</v>
      </c>
      <c r="E25" s="15" t="str">
        <f>IF(D25&gt;=100000,"GRUPO 1",IF(AND(D25&gt;=30000,D25&lt;99999),"GRUPO 2",IF(AND(D25&gt;=15000,D25&lt;29999),"GRUPO 3",IF(D25&lt;14999,"GRUPO 4"))))</f>
        <v>GRUPO 4</v>
      </c>
      <c r="F25" s="76">
        <v>3313.5</v>
      </c>
      <c r="G25" s="76">
        <v>1896</v>
      </c>
      <c r="H25" s="35">
        <v>0.59287054409005624</v>
      </c>
      <c r="I25" s="23"/>
    </row>
    <row r="26" spans="1:11" ht="14.4" x14ac:dyDescent="0.3">
      <c r="A26" s="15" t="s">
        <v>246</v>
      </c>
      <c r="B26" s="12" t="s">
        <v>210</v>
      </c>
      <c r="C26" s="12" t="s">
        <v>114</v>
      </c>
      <c r="D26" s="76">
        <v>18153</v>
      </c>
      <c r="E26" s="15" t="str">
        <f>IF(D26&gt;=100000,"GRUPO 1",IF(AND(D26&gt;=30000,D26&lt;99999),"GRUPO 2",IF(AND(D26&gt;=15000,D26&lt;29999),"GRUPO 3",IF(D26&lt;14999,"GRUPO 4"))))</f>
        <v>GRUPO 3</v>
      </c>
      <c r="F26" s="76">
        <v>5245.25</v>
      </c>
      <c r="G26" s="76">
        <v>2946</v>
      </c>
      <c r="H26" s="35">
        <v>0.5914475005019072</v>
      </c>
      <c r="I26" s="23"/>
    </row>
    <row r="27" spans="1:11" ht="14.4" x14ac:dyDescent="0.3">
      <c r="A27" s="15" t="s">
        <v>247</v>
      </c>
      <c r="B27" s="12" t="s">
        <v>210</v>
      </c>
      <c r="C27" s="12" t="s">
        <v>174</v>
      </c>
      <c r="D27" s="76">
        <v>11575</v>
      </c>
      <c r="E27" s="15" t="str">
        <f>IF(D27&gt;=100000,"GRUPO 1",IF(AND(D27&gt;=30000,D27&lt;99999),"GRUPO 2",IF(AND(D27&gt;=15000,D27&lt;29999),"GRUPO 3",IF(D27&lt;14999,"GRUPO 4"))))</f>
        <v>GRUPO 4</v>
      </c>
      <c r="F27" s="76">
        <v>3621.5</v>
      </c>
      <c r="G27" s="76">
        <v>1996</v>
      </c>
      <c r="H27" s="35">
        <v>0.57637886225815771</v>
      </c>
      <c r="I27" s="23"/>
    </row>
    <row r="28" spans="1:11" ht="14.4" x14ac:dyDescent="0.3">
      <c r="A28" s="15" t="s">
        <v>248</v>
      </c>
      <c r="B28" s="12" t="s">
        <v>210</v>
      </c>
      <c r="C28" s="12" t="s">
        <v>110</v>
      </c>
      <c r="D28" s="76">
        <v>13745</v>
      </c>
      <c r="E28" s="15" t="str">
        <f>IF(D28&gt;=100000,"GRUPO 1",IF(AND(D28&gt;=30000,D28&lt;99999),"GRUPO 2",IF(AND(D28&gt;=15000,D28&lt;29999),"GRUPO 3",IF(D28&lt;14999,"GRUPO 4"))))</f>
        <v>GRUPO 4</v>
      </c>
      <c r="F28" s="76">
        <v>4138.5</v>
      </c>
      <c r="G28" s="76">
        <v>2269</v>
      </c>
      <c r="H28" s="35">
        <v>0.57355915065722951</v>
      </c>
      <c r="I28" s="23"/>
    </row>
    <row r="29" spans="1:11" ht="14.4" x14ac:dyDescent="0.3">
      <c r="A29" s="15" t="s">
        <v>249</v>
      </c>
      <c r="B29" s="12" t="s">
        <v>209</v>
      </c>
      <c r="C29" s="12" t="s">
        <v>138</v>
      </c>
      <c r="D29" s="76">
        <v>18893</v>
      </c>
      <c r="E29" s="15" t="str">
        <f>IF(D29&gt;=100000,"GRUPO 1",IF(AND(D29&gt;=30000,D29&lt;99999),"GRUPO 2",IF(AND(D29&gt;=15000,D29&lt;29999),"GRUPO 3",IF(D29&lt;14999,"GRUPO 4"))))</f>
        <v>GRUPO 3</v>
      </c>
      <c r="F29" s="76">
        <v>5521.25</v>
      </c>
      <c r="G29" s="76">
        <v>3017</v>
      </c>
      <c r="H29" s="35">
        <v>0.57172635967405727</v>
      </c>
      <c r="I29" s="23"/>
    </row>
    <row r="30" spans="1:11" ht="14.4" x14ac:dyDescent="0.3">
      <c r="A30" s="15" t="s">
        <v>250</v>
      </c>
      <c r="B30" s="12" t="s">
        <v>207</v>
      </c>
      <c r="C30" s="12" t="s">
        <v>149</v>
      </c>
      <c r="D30" s="76">
        <v>11723</v>
      </c>
      <c r="E30" s="15" t="str">
        <f>IF(D30&gt;=100000,"GRUPO 1",IF(AND(D30&gt;=30000,D30&lt;99999),"GRUPO 2",IF(AND(D30&gt;=15000,D30&lt;29999),"GRUPO 3",IF(D30&lt;14999,"GRUPO 4"))))</f>
        <v>GRUPO 4</v>
      </c>
      <c r="F30" s="76">
        <v>3375</v>
      </c>
      <c r="G30" s="76">
        <v>1830</v>
      </c>
      <c r="H30" s="35">
        <v>0.57062675397567819</v>
      </c>
      <c r="I30" s="23"/>
    </row>
    <row r="31" spans="1:11" ht="14.4" x14ac:dyDescent="0.3">
      <c r="A31" s="15" t="s">
        <v>251</v>
      </c>
      <c r="B31" s="12" t="s">
        <v>210</v>
      </c>
      <c r="C31" s="12" t="s">
        <v>172</v>
      </c>
      <c r="D31" s="76">
        <v>6596</v>
      </c>
      <c r="E31" s="15" t="str">
        <f>IF(D31&gt;=100000,"GRUPO 1",IF(AND(D31&gt;=30000,D31&lt;99999),"GRUPO 2",IF(AND(D31&gt;=15000,D31&lt;29999),"GRUPO 3",IF(D31&lt;14999,"GRUPO 4"))))</f>
        <v>GRUPO 4</v>
      </c>
      <c r="F31" s="76">
        <v>1851.5</v>
      </c>
      <c r="G31" s="76">
        <v>1004</v>
      </c>
      <c r="H31" s="35">
        <v>0.56883852691218129</v>
      </c>
      <c r="I31" s="23"/>
    </row>
    <row r="32" spans="1:11" ht="14.4" x14ac:dyDescent="0.3">
      <c r="A32" s="15" t="s">
        <v>252</v>
      </c>
      <c r="B32" s="12" t="s">
        <v>207</v>
      </c>
      <c r="C32" s="12" t="s">
        <v>112</v>
      </c>
      <c r="D32" s="76">
        <v>94765</v>
      </c>
      <c r="E32" s="15" t="str">
        <f>IF(D32&gt;=100000,"GRUPO 1",IF(AND(D32&gt;=30000,D32&lt;99999),"GRUPO 2",IF(AND(D32&gt;=15000,D32&lt;29999),"GRUPO 3",IF(D32&lt;14999,"GRUPO 4"))))</f>
        <v>GRUPO 2</v>
      </c>
      <c r="F32" s="76">
        <v>25189</v>
      </c>
      <c r="G32" s="76">
        <v>13384</v>
      </c>
      <c r="H32" s="35">
        <v>0.56683042520752158</v>
      </c>
      <c r="I32" s="23"/>
    </row>
    <row r="33" spans="1:9" ht="14.4" x14ac:dyDescent="0.3">
      <c r="A33" s="15" t="s">
        <v>253</v>
      </c>
      <c r="B33" s="12" t="s">
        <v>210</v>
      </c>
      <c r="C33" s="12" t="s">
        <v>178</v>
      </c>
      <c r="D33" s="76">
        <v>10540</v>
      </c>
      <c r="E33" s="15" t="str">
        <f>IF(D33&gt;=100000,"GRUPO 1",IF(AND(D33&gt;=30000,D33&lt;99999),"GRUPO 2",IF(AND(D33&gt;=15000,D33&lt;29999),"GRUPO 3",IF(D33&lt;14999,"GRUPO 4"))))</f>
        <v>GRUPO 4</v>
      </c>
      <c r="F33" s="76">
        <v>3029.75</v>
      </c>
      <c r="G33" s="76">
        <v>1618</v>
      </c>
      <c r="H33" s="35">
        <v>0.56454989532449407</v>
      </c>
      <c r="I33" s="23"/>
    </row>
    <row r="34" spans="1:9" ht="14.4" x14ac:dyDescent="0.3">
      <c r="A34" s="15" t="s">
        <v>254</v>
      </c>
      <c r="B34" s="12" t="s">
        <v>208</v>
      </c>
      <c r="C34" s="12" t="s">
        <v>129</v>
      </c>
      <c r="D34" s="76">
        <v>27458</v>
      </c>
      <c r="E34" s="15" t="str">
        <f>IF(D34&gt;=100000,"GRUPO 1",IF(AND(D34&gt;=30000,D34&lt;99999),"GRUPO 2",IF(AND(D34&gt;=15000,D34&lt;29999),"GRUPO 3",IF(D34&lt;14999,"GRUPO 4"))))</f>
        <v>GRUPO 3</v>
      </c>
      <c r="F34" s="76">
        <v>7775.75</v>
      </c>
      <c r="G34" s="76">
        <v>4140</v>
      </c>
      <c r="H34" s="35">
        <v>0.5634953042057983</v>
      </c>
      <c r="I34" s="23"/>
    </row>
    <row r="35" spans="1:9" ht="14.4" x14ac:dyDescent="0.3">
      <c r="A35" s="15" t="s">
        <v>255</v>
      </c>
      <c r="B35" s="12" t="s">
        <v>210</v>
      </c>
      <c r="C35" s="12" t="s">
        <v>171</v>
      </c>
      <c r="D35" s="76">
        <v>13710</v>
      </c>
      <c r="E35" s="15" t="str">
        <f>IF(D35&gt;=100000,"GRUPO 1",IF(AND(D35&gt;=30000,D35&lt;99999),"GRUPO 2",IF(AND(D35&gt;=15000,D35&lt;29999),"GRUPO 3",IF(D35&lt;14999,"GRUPO 4"))))</f>
        <v>GRUPO 4</v>
      </c>
      <c r="F35" s="76">
        <v>3653.25</v>
      </c>
      <c r="G35" s="76">
        <v>1927</v>
      </c>
      <c r="H35" s="35">
        <v>0.56066336921734072</v>
      </c>
      <c r="I35" s="23"/>
    </row>
    <row r="36" spans="1:9" ht="14.4" x14ac:dyDescent="0.3">
      <c r="A36" s="15" t="s">
        <v>256</v>
      </c>
      <c r="B36" s="12" t="s">
        <v>207</v>
      </c>
      <c r="C36" s="12" t="s">
        <v>104</v>
      </c>
      <c r="D36" s="76">
        <v>322869</v>
      </c>
      <c r="E36" s="15" t="str">
        <f>IF(D36&gt;=100000,"GRUPO 1",IF(AND(D36&gt;=30000,D36&lt;99999),"GRUPO 2",IF(AND(D36&gt;=15000,D36&lt;29999),"GRUPO 3",IF(D36&lt;14999,"GRUPO 4"))))</f>
        <v>GRUPO 1</v>
      </c>
      <c r="F36" s="76">
        <v>97103.75</v>
      </c>
      <c r="G36" s="76">
        <v>52167</v>
      </c>
      <c r="H36" s="35">
        <v>0.56064009285430261</v>
      </c>
      <c r="I36" s="23"/>
    </row>
    <row r="37" spans="1:9" ht="14.4" x14ac:dyDescent="0.3">
      <c r="A37" s="15" t="s">
        <v>257</v>
      </c>
      <c r="B37" s="12" t="s">
        <v>210</v>
      </c>
      <c r="C37" s="12" t="s">
        <v>152</v>
      </c>
      <c r="D37" s="76">
        <v>11069</v>
      </c>
      <c r="E37" s="15" t="str">
        <f>IF(D37&gt;=100000,"GRUPO 1",IF(AND(D37&gt;=30000,D37&lt;99999),"GRUPO 2",IF(AND(D37&gt;=15000,D37&lt;29999),"GRUPO 3",IF(D37&lt;14999,"GRUPO 4"))))</f>
        <v>GRUPO 4</v>
      </c>
      <c r="F37" s="76">
        <v>3359.5</v>
      </c>
      <c r="G37" s="76">
        <v>1797</v>
      </c>
      <c r="H37" s="35">
        <v>0.56016209476309231</v>
      </c>
      <c r="I37" s="23"/>
    </row>
    <row r="38" spans="1:9" ht="14.4" x14ac:dyDescent="0.3">
      <c r="A38" s="15" t="s">
        <v>258</v>
      </c>
      <c r="B38" s="12" t="s">
        <v>210</v>
      </c>
      <c r="C38" s="12" t="s">
        <v>113</v>
      </c>
      <c r="D38" s="76">
        <v>36930</v>
      </c>
      <c r="E38" s="15" t="str">
        <f>IF(D38&gt;=100000,"GRUPO 1",IF(AND(D38&gt;=30000,D38&lt;99999),"GRUPO 2",IF(AND(D38&gt;=15000,D38&lt;29999),"GRUPO 3",IF(D38&lt;14999,"GRUPO 4"))))</f>
        <v>GRUPO 2</v>
      </c>
      <c r="F38" s="76">
        <v>11115.25</v>
      </c>
      <c r="G38" s="76">
        <v>5912</v>
      </c>
      <c r="H38" s="35">
        <v>0.55647590361445787</v>
      </c>
      <c r="I38" s="23"/>
    </row>
    <row r="39" spans="1:9" ht="14.4" x14ac:dyDescent="0.3">
      <c r="A39" s="15" t="s">
        <v>259</v>
      </c>
      <c r="B39" s="12" t="s">
        <v>207</v>
      </c>
      <c r="C39" s="12" t="s">
        <v>158</v>
      </c>
      <c r="D39" s="76">
        <v>13106</v>
      </c>
      <c r="E39" s="15" t="str">
        <f>IF(D39&gt;=100000,"GRUPO 1",IF(AND(D39&gt;=30000,D39&lt;99999),"GRUPO 2",IF(AND(D39&gt;=15000,D39&lt;29999),"GRUPO 3",IF(D39&lt;14999,"GRUPO 4"))))</f>
        <v>GRUPO 4</v>
      </c>
      <c r="F39" s="76">
        <v>3905.75</v>
      </c>
      <c r="G39" s="76">
        <v>2055</v>
      </c>
      <c r="H39" s="35">
        <v>0.55093833780160861</v>
      </c>
      <c r="I39" s="23"/>
    </row>
    <row r="40" spans="1:9" ht="14.4" x14ac:dyDescent="0.3">
      <c r="A40" s="15" t="s">
        <v>260</v>
      </c>
      <c r="B40" s="12" t="s">
        <v>209</v>
      </c>
      <c r="C40" s="12" t="s">
        <v>146</v>
      </c>
      <c r="D40" s="76">
        <v>9711</v>
      </c>
      <c r="E40" s="15" t="str">
        <f>IF(D40&gt;=100000,"GRUPO 1",IF(AND(D40&gt;=30000,D40&lt;99999),"GRUPO 2",IF(AND(D40&gt;=15000,D40&lt;29999),"GRUPO 3",IF(D40&lt;14999,"GRUPO 4"))))</f>
        <v>GRUPO 4</v>
      </c>
      <c r="F40" s="76">
        <v>3040.75</v>
      </c>
      <c r="G40" s="76">
        <v>1521</v>
      </c>
      <c r="H40" s="35">
        <v>0.55088735965229985</v>
      </c>
      <c r="I40" s="23"/>
    </row>
    <row r="41" spans="1:9" ht="14.4" x14ac:dyDescent="0.3">
      <c r="A41" s="15" t="s">
        <v>261</v>
      </c>
      <c r="B41" s="12" t="s">
        <v>210</v>
      </c>
      <c r="C41" s="12" t="s">
        <v>168</v>
      </c>
      <c r="D41" s="76">
        <v>13696</v>
      </c>
      <c r="E41" s="15" t="str">
        <f>IF(D41&gt;=100000,"GRUPO 1",IF(AND(D41&gt;=30000,D41&lt;99999),"GRUPO 2",IF(AND(D41&gt;=15000,D41&lt;29999),"GRUPO 3",IF(D41&lt;14999,"GRUPO 4"))))</f>
        <v>GRUPO 4</v>
      </c>
      <c r="F41" s="76">
        <v>3922.75</v>
      </c>
      <c r="G41" s="76">
        <v>1954</v>
      </c>
      <c r="H41" s="35">
        <v>0.5293958276889732</v>
      </c>
      <c r="I41" s="23"/>
    </row>
    <row r="42" spans="1:9" ht="14.4" x14ac:dyDescent="0.3">
      <c r="A42" s="15" t="s">
        <v>262</v>
      </c>
      <c r="B42" s="12" t="s">
        <v>208</v>
      </c>
      <c r="C42" s="12" t="s">
        <v>133</v>
      </c>
      <c r="D42" s="76">
        <v>28931</v>
      </c>
      <c r="E42" s="15" t="str">
        <f>IF(D42&gt;=100000,"GRUPO 1",IF(AND(D42&gt;=30000,D42&lt;99999),"GRUPO 2",IF(AND(D42&gt;=15000,D42&lt;29999),"GRUPO 3",IF(D42&lt;14999,"GRUPO 4"))))</f>
        <v>GRUPO 3</v>
      </c>
      <c r="F42" s="76">
        <v>7644.5</v>
      </c>
      <c r="G42" s="76">
        <v>3766</v>
      </c>
      <c r="H42" s="35">
        <v>0.52752486342625016</v>
      </c>
      <c r="I42" s="23"/>
    </row>
    <row r="43" spans="1:9" ht="14.4" x14ac:dyDescent="0.3">
      <c r="A43" s="15" t="s">
        <v>263</v>
      </c>
      <c r="B43" s="12" t="s">
        <v>210</v>
      </c>
      <c r="C43" s="12" t="s">
        <v>115</v>
      </c>
      <c r="D43" s="76">
        <v>5083</v>
      </c>
      <c r="E43" s="15" t="str">
        <f>IF(D43&gt;=100000,"GRUPO 1",IF(AND(D43&gt;=30000,D43&lt;99999),"GRUPO 2",IF(AND(D43&gt;=15000,D43&lt;29999),"GRUPO 3",IF(D43&lt;14999,"GRUPO 4"))))</f>
        <v>GRUPO 4</v>
      </c>
      <c r="F43" s="76">
        <v>1410.75</v>
      </c>
      <c r="G43" s="76">
        <v>704</v>
      </c>
      <c r="H43" s="35">
        <v>0.52655198204936426</v>
      </c>
      <c r="I43" s="23"/>
    </row>
    <row r="44" spans="1:9" ht="14.4" x14ac:dyDescent="0.3">
      <c r="A44" s="15" t="s">
        <v>264</v>
      </c>
      <c r="B44" s="12" t="s">
        <v>208</v>
      </c>
      <c r="C44" s="12" t="s">
        <v>166</v>
      </c>
      <c r="D44" s="76">
        <v>5466</v>
      </c>
      <c r="E44" s="15" t="str">
        <f>IF(D44&gt;=100000,"GRUPO 1",IF(AND(D44&gt;=30000,D44&lt;99999),"GRUPO 2",IF(AND(D44&gt;=15000,D44&lt;29999),"GRUPO 3",IF(D44&lt;14999,"GRUPO 4"))))</f>
        <v>GRUPO 4</v>
      </c>
      <c r="F44" s="76">
        <v>1704</v>
      </c>
      <c r="G44" s="76">
        <v>853</v>
      </c>
      <c r="H44" s="35">
        <v>0.52427781192378609</v>
      </c>
      <c r="I44" s="23"/>
    </row>
    <row r="45" spans="1:9" ht="14.4" x14ac:dyDescent="0.3">
      <c r="A45" s="15" t="s">
        <v>265</v>
      </c>
      <c r="B45" s="12" t="s">
        <v>210</v>
      </c>
      <c r="C45" s="12" t="s">
        <v>175</v>
      </c>
      <c r="D45" s="76">
        <v>10254</v>
      </c>
      <c r="E45" s="15" t="str">
        <f>IF(D45&gt;=100000,"GRUPO 1",IF(AND(D45&gt;=30000,D45&lt;99999),"GRUPO 2",IF(AND(D45&gt;=15000,D45&lt;29999),"GRUPO 3",IF(D45&lt;14999,"GRUPO 4"))))</f>
        <v>GRUPO 4</v>
      </c>
      <c r="F45" s="76">
        <v>2907</v>
      </c>
      <c r="G45" s="76">
        <v>1444</v>
      </c>
      <c r="H45" s="35">
        <v>0.52111151208949835</v>
      </c>
      <c r="I45" s="23"/>
    </row>
    <row r="46" spans="1:9" ht="14.4" x14ac:dyDescent="0.3">
      <c r="A46" s="15" t="s">
        <v>266</v>
      </c>
      <c r="B46" s="12" t="s">
        <v>207</v>
      </c>
      <c r="C46" s="12" t="s">
        <v>145</v>
      </c>
      <c r="D46" s="76">
        <v>25380</v>
      </c>
      <c r="E46" s="15" t="str">
        <f>IF(D46&gt;=100000,"GRUPO 1",IF(AND(D46&gt;=30000,D46&lt;99999),"GRUPO 2",IF(AND(D46&gt;=15000,D46&lt;29999),"GRUPO 3",IF(D46&lt;14999,"GRUPO 4"))))</f>
        <v>GRUPO 3</v>
      </c>
      <c r="F46" s="76">
        <v>6857.25</v>
      </c>
      <c r="G46" s="76">
        <v>3336</v>
      </c>
      <c r="H46" s="35">
        <v>0.51640866873065017</v>
      </c>
      <c r="I46" s="23"/>
    </row>
    <row r="47" spans="1:9" ht="14.4" x14ac:dyDescent="0.3">
      <c r="A47" s="15" t="s">
        <v>267</v>
      </c>
      <c r="B47" s="12" t="s">
        <v>209</v>
      </c>
      <c r="C47" s="12" t="s">
        <v>163</v>
      </c>
      <c r="D47" s="76">
        <v>12770</v>
      </c>
      <c r="E47" s="15" t="str">
        <f>IF(D47&gt;=100000,"GRUPO 1",IF(AND(D47&gt;=30000,D47&lt;99999),"GRUPO 2",IF(AND(D47&gt;=15000,D47&lt;29999),"GRUPO 3",IF(D47&lt;14999,"GRUPO 4"))))</f>
        <v>GRUPO 4</v>
      </c>
      <c r="F47" s="76">
        <v>3887.5</v>
      </c>
      <c r="G47" s="76">
        <v>1904</v>
      </c>
      <c r="H47" s="35">
        <v>0.51320754716981132</v>
      </c>
      <c r="I47" s="23"/>
    </row>
    <row r="48" spans="1:9" ht="14.4" x14ac:dyDescent="0.3">
      <c r="A48" s="15" t="s">
        <v>268</v>
      </c>
      <c r="B48" s="12" t="s">
        <v>208</v>
      </c>
      <c r="C48" s="12" t="s">
        <v>154</v>
      </c>
      <c r="D48" s="76">
        <v>13608</v>
      </c>
      <c r="E48" s="15" t="str">
        <f>IF(D48&gt;=100000,"GRUPO 1",IF(AND(D48&gt;=30000,D48&lt;99999),"GRUPO 2",IF(AND(D48&gt;=15000,D48&lt;29999),"GRUPO 3",IF(D48&lt;14999,"GRUPO 4"))))</f>
        <v>GRUPO 4</v>
      </c>
      <c r="F48" s="76">
        <v>3864.5</v>
      </c>
      <c r="G48" s="76">
        <v>1868</v>
      </c>
      <c r="H48" s="35">
        <v>0.50954719039825425</v>
      </c>
      <c r="I48" s="23"/>
    </row>
    <row r="49" spans="1:11" ht="14.4" x14ac:dyDescent="0.3">
      <c r="A49" s="15" t="s">
        <v>269</v>
      </c>
      <c r="B49" s="12" t="s">
        <v>208</v>
      </c>
      <c r="C49" s="12" t="s">
        <v>167</v>
      </c>
      <c r="D49" s="76">
        <v>21522</v>
      </c>
      <c r="E49" s="15" t="str">
        <f>IF(D49&gt;=100000,"GRUPO 1",IF(AND(D49&gt;=30000,D49&lt;99999),"GRUPO 2",IF(AND(D49&gt;=15000,D49&lt;29999),"GRUPO 3",IF(D49&lt;14999,"GRUPO 4"))))</f>
        <v>GRUPO 3</v>
      </c>
      <c r="F49" s="76">
        <v>5846</v>
      </c>
      <c r="G49" s="76">
        <v>2799</v>
      </c>
      <c r="H49" s="35">
        <v>0.50918682917955249</v>
      </c>
      <c r="I49" s="23"/>
    </row>
    <row r="50" spans="1:11" ht="14.4" x14ac:dyDescent="0.3">
      <c r="A50" s="15" t="s">
        <v>270</v>
      </c>
      <c r="B50" s="12" t="s">
        <v>210</v>
      </c>
      <c r="C50" s="12" t="s">
        <v>142</v>
      </c>
      <c r="D50" s="76">
        <v>24475</v>
      </c>
      <c r="E50" s="15" t="str">
        <f>IF(D50&gt;=100000,"GRUPO 1",IF(AND(D50&gt;=30000,D50&lt;99999),"GRUPO 2",IF(AND(D50&gt;=15000,D50&lt;29999),"GRUPO 3",IF(D50&lt;14999,"GRUPO 4"))))</f>
        <v>GRUPO 3</v>
      </c>
      <c r="F50" s="76">
        <v>7383.25</v>
      </c>
      <c r="G50" s="76">
        <v>3596</v>
      </c>
      <c r="H50" s="35">
        <v>0.50783787600621377</v>
      </c>
      <c r="I50" s="23"/>
    </row>
    <row r="51" spans="1:11" ht="14.4" x14ac:dyDescent="0.3">
      <c r="A51" s="15" t="s">
        <v>271</v>
      </c>
      <c r="B51" s="12" t="s">
        <v>208</v>
      </c>
      <c r="C51" s="12" t="s">
        <v>173</v>
      </c>
      <c r="D51" s="76">
        <v>8911</v>
      </c>
      <c r="E51" s="15" t="str">
        <f>IF(D51&gt;=100000,"GRUPO 1",IF(AND(D51&gt;=30000,D51&lt;99999),"GRUPO 2",IF(AND(D51&gt;=15000,D51&lt;29999),"GRUPO 3",IF(D51&lt;14999,"GRUPO 4"))))</f>
        <v>GRUPO 4</v>
      </c>
      <c r="F51" s="76">
        <v>2430</v>
      </c>
      <c r="G51" s="76">
        <v>1152</v>
      </c>
      <c r="H51" s="35">
        <v>0.49978308026030371</v>
      </c>
      <c r="I51" s="23"/>
      <c r="K51" s="14" t="s">
        <v>220</v>
      </c>
    </row>
    <row r="52" spans="1:11" ht="14.4" x14ac:dyDescent="0.3">
      <c r="A52" s="15" t="s">
        <v>272</v>
      </c>
      <c r="B52" s="12" t="s">
        <v>209</v>
      </c>
      <c r="C52" s="12" t="s">
        <v>176</v>
      </c>
      <c r="D52" s="76">
        <v>8589</v>
      </c>
      <c r="E52" s="15" t="str">
        <f>IF(D52&gt;=100000,"GRUPO 1",IF(AND(D52&gt;=30000,D52&lt;99999),"GRUPO 2",IF(AND(D52&gt;=15000,D52&lt;29999),"GRUPO 3",IF(D52&lt;14999,"GRUPO 4"))))</f>
        <v>GRUPO 4</v>
      </c>
      <c r="F52" s="76">
        <v>2411.5</v>
      </c>
      <c r="G52" s="76">
        <v>1147</v>
      </c>
      <c r="H52" s="35">
        <v>0.49912967798085289</v>
      </c>
      <c r="I52" s="23"/>
    </row>
    <row r="53" spans="1:11" ht="14.4" x14ac:dyDescent="0.3">
      <c r="A53" s="15" t="s">
        <v>273</v>
      </c>
      <c r="B53" s="12" t="s">
        <v>208</v>
      </c>
      <c r="C53" s="12" t="s">
        <v>157</v>
      </c>
      <c r="D53" s="76">
        <v>18900</v>
      </c>
      <c r="E53" s="15" t="str">
        <f>IF(D53&gt;=100000,"GRUPO 1",IF(AND(D53&gt;=30000,D53&lt;99999),"GRUPO 2",IF(AND(D53&gt;=15000,D53&lt;29999),"GRUPO 3",IF(D53&lt;14999,"GRUPO 4"))))</f>
        <v>GRUPO 3</v>
      </c>
      <c r="F53" s="76">
        <v>5395</v>
      </c>
      <c r="G53" s="76">
        <v>2549</v>
      </c>
      <c r="H53" s="35">
        <v>0.49872823322246135</v>
      </c>
      <c r="I53" s="23"/>
    </row>
    <row r="54" spans="1:11" ht="14.4" x14ac:dyDescent="0.3">
      <c r="A54" s="15" t="s">
        <v>274</v>
      </c>
      <c r="B54" s="12" t="s">
        <v>209</v>
      </c>
      <c r="C54" s="12" t="s">
        <v>141</v>
      </c>
      <c r="D54" s="76">
        <v>26502</v>
      </c>
      <c r="E54" s="15" t="str">
        <f>IF(D54&gt;=100000,"GRUPO 1",IF(AND(D54&gt;=30000,D54&lt;99999),"GRUPO 2",IF(AND(D54&gt;=15000,D54&lt;29999),"GRUPO 3",IF(D54&lt;14999,"GRUPO 4"))))</f>
        <v>GRUPO 3</v>
      </c>
      <c r="F54" s="76">
        <v>6642.5</v>
      </c>
      <c r="G54" s="76">
        <v>3069</v>
      </c>
      <c r="H54" s="35">
        <v>0.49805258033106137</v>
      </c>
      <c r="I54" s="23"/>
    </row>
    <row r="55" spans="1:11" ht="14.4" x14ac:dyDescent="0.3">
      <c r="A55" s="15" t="s">
        <v>275</v>
      </c>
      <c r="B55" s="12" t="s">
        <v>207</v>
      </c>
      <c r="C55" s="12" t="s">
        <v>156</v>
      </c>
      <c r="D55" s="76">
        <v>73423</v>
      </c>
      <c r="E55" s="15" t="str">
        <f>IF(D55&gt;=100000,"GRUPO 1",IF(AND(D55&gt;=30000,D55&lt;99999),"GRUPO 2",IF(AND(D55&gt;=15000,D55&lt;29999),"GRUPO 3",IF(D55&lt;14999,"GRUPO 4"))))</f>
        <v>GRUPO 2</v>
      </c>
      <c r="F55" s="76">
        <v>18241.75</v>
      </c>
      <c r="G55" s="76">
        <v>8424</v>
      </c>
      <c r="H55" s="35">
        <v>0.49274684136640151</v>
      </c>
      <c r="I55" s="23"/>
    </row>
    <row r="56" spans="1:11" ht="14.4" x14ac:dyDescent="0.3">
      <c r="A56" s="15" t="s">
        <v>276</v>
      </c>
      <c r="B56" s="12" t="s">
        <v>208</v>
      </c>
      <c r="C56" s="12" t="s">
        <v>150</v>
      </c>
      <c r="D56" s="76">
        <v>49065</v>
      </c>
      <c r="E56" s="15" t="str">
        <f>IF(D56&gt;=100000,"GRUPO 1",IF(AND(D56&gt;=30000,D56&lt;99999),"GRUPO 2",IF(AND(D56&gt;=15000,D56&lt;29999),"GRUPO 3",IF(D56&lt;14999,"GRUPO 4"))))</f>
        <v>GRUPO 2</v>
      </c>
      <c r="F56" s="76">
        <v>13979.5</v>
      </c>
      <c r="G56" s="76">
        <v>6435</v>
      </c>
      <c r="H56" s="35">
        <v>0.48467274233637114</v>
      </c>
      <c r="I56" s="23"/>
    </row>
    <row r="57" spans="1:11" ht="14.4" x14ac:dyDescent="0.3">
      <c r="A57" s="15" t="s">
        <v>277</v>
      </c>
      <c r="B57" s="12" t="s">
        <v>207</v>
      </c>
      <c r="C57" s="12" t="s">
        <v>105</v>
      </c>
      <c r="D57" s="76">
        <v>30684</v>
      </c>
      <c r="E57" s="15" t="str">
        <f>IF(D57&gt;=100000,"GRUPO 1",IF(AND(D57&gt;=30000,D57&lt;99999),"GRUPO 2",IF(AND(D57&gt;=15000,D57&lt;29999),"GRUPO 3",IF(D57&lt;14999,"GRUPO 4"))))</f>
        <v>GRUPO 2</v>
      </c>
      <c r="F57" s="76">
        <v>9264.5</v>
      </c>
      <c r="G57" s="76">
        <v>4263</v>
      </c>
      <c r="H57" s="35">
        <v>0.48223981900452489</v>
      </c>
      <c r="I57" s="23"/>
    </row>
    <row r="58" spans="1:11" ht="14.4" x14ac:dyDescent="0.3">
      <c r="A58" s="15" t="s">
        <v>278</v>
      </c>
      <c r="B58" s="12" t="s">
        <v>210</v>
      </c>
      <c r="C58" s="12" t="s">
        <v>180</v>
      </c>
      <c r="D58" s="76">
        <v>10878</v>
      </c>
      <c r="E58" s="15" t="str">
        <f>IF(D58&gt;=100000,"GRUPO 1",IF(AND(D58&gt;=30000,D58&lt;99999),"GRUPO 2",IF(AND(D58&gt;=15000,D58&lt;29999),"GRUPO 3",IF(D58&lt;14999,"GRUPO 4"))))</f>
        <v>GRUPO 4</v>
      </c>
      <c r="F58" s="76">
        <v>3540.25</v>
      </c>
      <c r="G58" s="76">
        <v>1624</v>
      </c>
      <c r="H58" s="35">
        <v>0.47835051546391755</v>
      </c>
      <c r="I58" s="23"/>
    </row>
    <row r="59" spans="1:11" ht="14.4" x14ac:dyDescent="0.3">
      <c r="A59" s="15" t="s">
        <v>279</v>
      </c>
      <c r="B59" s="12" t="s">
        <v>210</v>
      </c>
      <c r="C59" s="12" t="s">
        <v>108</v>
      </c>
      <c r="D59" s="76">
        <v>185786</v>
      </c>
      <c r="E59" s="15" t="str">
        <f>IF(D59&gt;=100000,"GRUPO 1",IF(AND(D59&gt;=30000,D59&lt;99999),"GRUPO 2",IF(AND(D59&gt;=15000,D59&lt;29999),"GRUPO 3",IF(D59&lt;14999,"GRUPO 4"))))</f>
        <v>GRUPO 1</v>
      </c>
      <c r="F59" s="76">
        <v>53596.75</v>
      </c>
      <c r="G59" s="76">
        <v>24272</v>
      </c>
      <c r="H59" s="35">
        <v>0.47604291289936651</v>
      </c>
      <c r="I59" s="23"/>
    </row>
    <row r="60" spans="1:11" ht="14.4" x14ac:dyDescent="0.3">
      <c r="A60" s="15" t="s">
        <v>280</v>
      </c>
      <c r="B60" s="12" t="s">
        <v>209</v>
      </c>
      <c r="C60" s="12" t="s">
        <v>116</v>
      </c>
      <c r="D60" s="76">
        <v>166786</v>
      </c>
      <c r="E60" s="15" t="str">
        <f>IF(D60&gt;=100000,"GRUPO 1",IF(AND(D60&gt;=30000,D60&lt;99999),"GRUPO 2",IF(AND(D60&gt;=15000,D60&lt;29999),"GRUPO 3",IF(D60&lt;14999,"GRUPO 4"))))</f>
        <v>GRUPO 1</v>
      </c>
      <c r="F60" s="76">
        <v>42909</v>
      </c>
      <c r="G60" s="76">
        <v>19053</v>
      </c>
      <c r="H60" s="35">
        <v>0.47469915539277974</v>
      </c>
      <c r="I60" s="23"/>
    </row>
    <row r="61" spans="1:11" ht="14.4" x14ac:dyDescent="0.3">
      <c r="A61" s="15" t="s">
        <v>281</v>
      </c>
      <c r="B61" s="12" t="s">
        <v>209</v>
      </c>
      <c r="C61" s="12" t="s">
        <v>137</v>
      </c>
      <c r="D61" s="76">
        <v>32252</v>
      </c>
      <c r="E61" s="15" t="str">
        <f>IF(D61&gt;=100000,"GRUPO 1",IF(AND(D61&gt;=30000,D61&lt;99999),"GRUPO 2",IF(AND(D61&gt;=15000,D61&lt;29999),"GRUPO 3",IF(D61&lt;14999,"GRUPO 4"))))</f>
        <v>GRUPO 2</v>
      </c>
      <c r="F61" s="76">
        <v>9036.5</v>
      </c>
      <c r="G61" s="76">
        <v>4074</v>
      </c>
      <c r="H61" s="35">
        <v>0.47443810411086529</v>
      </c>
      <c r="I61" s="23"/>
    </row>
    <row r="62" spans="1:11" ht="14.4" x14ac:dyDescent="0.3">
      <c r="A62" s="15" t="s">
        <v>282</v>
      </c>
      <c r="B62" s="12" t="s">
        <v>210</v>
      </c>
      <c r="C62" s="12" t="s">
        <v>147</v>
      </c>
      <c r="D62" s="76">
        <v>29358</v>
      </c>
      <c r="E62" s="15" t="str">
        <f>IF(D62&gt;=100000,"GRUPO 1",IF(AND(D62&gt;=30000,D62&lt;99999),"GRUPO 2",IF(AND(D62&gt;=15000,D62&lt;29999),"GRUPO 3",IF(D62&lt;14999,"GRUPO 4"))))</f>
        <v>GRUPO 3</v>
      </c>
      <c r="F62" s="76">
        <v>8955.5</v>
      </c>
      <c r="G62" s="76">
        <v>3997</v>
      </c>
      <c r="H62" s="35">
        <v>0.47006938727507941</v>
      </c>
      <c r="I62" s="23"/>
    </row>
    <row r="63" spans="1:11" ht="14.4" x14ac:dyDescent="0.3">
      <c r="A63" s="15" t="s">
        <v>283</v>
      </c>
      <c r="B63" s="12" t="s">
        <v>207</v>
      </c>
      <c r="C63" s="12" t="s">
        <v>153</v>
      </c>
      <c r="D63" s="76">
        <v>41636</v>
      </c>
      <c r="E63" s="15" t="str">
        <f>IF(D63&gt;=100000,"GRUPO 1",IF(AND(D63&gt;=30000,D63&lt;99999),"GRUPO 2",IF(AND(D63&gt;=15000,D63&lt;29999),"GRUPO 3",IF(D63&lt;14999,"GRUPO 4"))))</f>
        <v>GRUPO 2</v>
      </c>
      <c r="F63" s="76">
        <v>10754.5</v>
      </c>
      <c r="G63" s="76">
        <v>4686</v>
      </c>
      <c r="H63" s="35">
        <v>0.46386854088299345</v>
      </c>
      <c r="I63" s="23"/>
    </row>
    <row r="64" spans="1:11" ht="14.4" x14ac:dyDescent="0.3">
      <c r="A64" s="15" t="s">
        <v>284</v>
      </c>
      <c r="B64" s="12" t="s">
        <v>210</v>
      </c>
      <c r="C64" s="12" t="s">
        <v>181</v>
      </c>
      <c r="D64" s="76">
        <v>9520</v>
      </c>
      <c r="E64" s="15" t="str">
        <f>IF(D64&gt;=100000,"GRUPO 1",IF(AND(D64&gt;=30000,D64&lt;99999),"GRUPO 2",IF(AND(D64&gt;=15000,D64&lt;29999),"GRUPO 3",IF(D64&lt;14999,"GRUPO 4"))))</f>
        <v>GRUPO 4</v>
      </c>
      <c r="F64" s="76">
        <v>2552.75</v>
      </c>
      <c r="G64" s="76">
        <v>1109</v>
      </c>
      <c r="H64" s="35">
        <v>0.4634350188048475</v>
      </c>
      <c r="I64" s="23"/>
    </row>
    <row r="65" spans="1:9" ht="14.4" x14ac:dyDescent="0.3">
      <c r="A65" s="15" t="s">
        <v>285</v>
      </c>
      <c r="B65" s="12" t="s">
        <v>210</v>
      </c>
      <c r="C65" s="12" t="s">
        <v>148</v>
      </c>
      <c r="D65" s="76">
        <v>28590</v>
      </c>
      <c r="E65" s="15" t="str">
        <f>IF(D65&gt;=100000,"GRUPO 1",IF(AND(D65&gt;=30000,D65&lt;99999),"GRUPO 2",IF(AND(D65&gt;=15000,D65&lt;29999),"GRUPO 3",IF(D65&lt;14999,"GRUPO 4"))))</f>
        <v>GRUPO 3</v>
      </c>
      <c r="F65" s="76">
        <v>8073.75</v>
      </c>
      <c r="G65" s="76">
        <v>3407</v>
      </c>
      <c r="H65" s="35">
        <v>0.44770039421813401</v>
      </c>
      <c r="I65" s="23"/>
    </row>
    <row r="66" spans="1:9" ht="14.4" x14ac:dyDescent="0.3">
      <c r="A66" s="15" t="s">
        <v>286</v>
      </c>
      <c r="B66" s="12" t="s">
        <v>208</v>
      </c>
      <c r="C66" s="12" t="s">
        <v>165</v>
      </c>
      <c r="D66" s="76">
        <v>23915</v>
      </c>
      <c r="E66" s="15" t="str">
        <f>IF(D66&gt;=100000,"GRUPO 1",IF(AND(D66&gt;=30000,D66&lt;99999),"GRUPO 2",IF(AND(D66&gt;=15000,D66&lt;29999),"GRUPO 3",IF(D66&lt;14999,"GRUPO 4"))))</f>
        <v>GRUPO 3</v>
      </c>
      <c r="F66" s="76">
        <v>6413.25</v>
      </c>
      <c r="G66" s="76">
        <v>2698</v>
      </c>
      <c r="H66" s="35">
        <v>0.44602413622086295</v>
      </c>
      <c r="I66" s="23"/>
    </row>
    <row r="67" spans="1:9" ht="14.4" x14ac:dyDescent="0.3">
      <c r="A67" s="15" t="s">
        <v>287</v>
      </c>
      <c r="B67" s="12" t="s">
        <v>210</v>
      </c>
      <c r="C67" s="12" t="s">
        <v>160</v>
      </c>
      <c r="D67" s="76">
        <v>22300</v>
      </c>
      <c r="E67" s="15" t="str">
        <f>IF(D67&gt;=100000,"GRUPO 1",IF(AND(D67&gt;=30000,D67&lt;99999),"GRUPO 2",IF(AND(D67&gt;=15000,D67&lt;29999),"GRUPO 3",IF(D67&lt;14999,"GRUPO 4"))))</f>
        <v>GRUPO 3</v>
      </c>
      <c r="F67" s="76">
        <v>6536.75</v>
      </c>
      <c r="G67" s="76">
        <v>2751</v>
      </c>
      <c r="H67" s="35">
        <v>0.44478577202910269</v>
      </c>
      <c r="I67" s="23"/>
    </row>
    <row r="68" spans="1:9" ht="14.4" x14ac:dyDescent="0.3">
      <c r="A68" s="15" t="s">
        <v>288</v>
      </c>
      <c r="B68" s="12" t="s">
        <v>210</v>
      </c>
      <c r="C68" s="12" t="s">
        <v>177</v>
      </c>
      <c r="D68" s="76">
        <v>7223</v>
      </c>
      <c r="E68" s="15" t="str">
        <f>IF(D68&gt;=100000,"GRUPO 1",IF(AND(D68&gt;=30000,D68&lt;99999),"GRUPO 2",IF(AND(D68&gt;=15000,D68&lt;29999),"GRUPO 3",IF(D68&lt;14999,"GRUPO 4"))))</f>
        <v>GRUPO 4</v>
      </c>
      <c r="F68" s="76">
        <v>2172.25</v>
      </c>
      <c r="G68" s="76">
        <v>924</v>
      </c>
      <c r="H68" s="35">
        <v>0.44380403458213258</v>
      </c>
      <c r="I68" s="23"/>
    </row>
    <row r="69" spans="1:9" ht="14.4" x14ac:dyDescent="0.3">
      <c r="A69" s="15" t="s">
        <v>289</v>
      </c>
      <c r="B69" s="12" t="s">
        <v>208</v>
      </c>
      <c r="C69" s="12" t="s">
        <v>179</v>
      </c>
      <c r="D69" s="76">
        <v>12042</v>
      </c>
      <c r="E69" s="15" t="str">
        <f>IF(D69&gt;=100000,"GRUPO 1",IF(AND(D69&gt;=30000,D69&lt;99999),"GRUPO 2",IF(AND(D69&gt;=15000,D69&lt;29999),"GRUPO 3",IF(D69&lt;14999,"GRUPO 4"))))</f>
        <v>GRUPO 4</v>
      </c>
      <c r="F69" s="76">
        <v>3514</v>
      </c>
      <c r="G69" s="76">
        <v>1528</v>
      </c>
      <c r="H69" s="35">
        <v>0.43845050215208037</v>
      </c>
      <c r="I69" s="23"/>
    </row>
    <row r="70" spans="1:9" ht="14.4" x14ac:dyDescent="0.3">
      <c r="A70" s="15" t="s">
        <v>290</v>
      </c>
      <c r="B70" s="12" t="s">
        <v>210</v>
      </c>
      <c r="C70" s="12" t="s">
        <v>125</v>
      </c>
      <c r="D70" s="76">
        <v>41929</v>
      </c>
      <c r="E70" s="15" t="str">
        <f>IF(D70&gt;=100000,"GRUPO 1",IF(AND(D70&gt;=30000,D70&lt;99999),"GRUPO 2",IF(AND(D70&gt;=15000,D70&lt;29999),"GRUPO 3",IF(D70&lt;14999,"GRUPO 4"))))</f>
        <v>GRUPO 2</v>
      </c>
      <c r="F70" s="76">
        <v>12551</v>
      </c>
      <c r="G70" s="76">
        <v>5151</v>
      </c>
      <c r="H70" s="35">
        <v>0.43234849756588889</v>
      </c>
      <c r="I70" s="23"/>
    </row>
    <row r="71" spans="1:9" ht="14.4" x14ac:dyDescent="0.3">
      <c r="A71" s="15" t="s">
        <v>291</v>
      </c>
      <c r="B71" s="12" t="s">
        <v>207</v>
      </c>
      <c r="C71" s="12" t="s">
        <v>120</v>
      </c>
      <c r="D71" s="76">
        <v>353491</v>
      </c>
      <c r="E71" s="15" t="str">
        <f>IF(D71&gt;=100000,"GRUPO 1",IF(AND(D71&gt;=30000,D71&lt;99999),"GRUPO 2",IF(AND(D71&gt;=15000,D71&lt;29999),"GRUPO 3",IF(D71&lt;14999,"GRUPO 4"))))</f>
        <v>GRUPO 1</v>
      </c>
      <c r="F71" s="76">
        <v>95271</v>
      </c>
      <c r="G71" s="76">
        <v>38221</v>
      </c>
      <c r="H71" s="35">
        <v>0.42552883544867515</v>
      </c>
      <c r="I71" s="23"/>
    </row>
    <row r="72" spans="1:9" ht="14.4" x14ac:dyDescent="0.3">
      <c r="A72" s="15" t="s">
        <v>292</v>
      </c>
      <c r="B72" s="12" t="s">
        <v>207</v>
      </c>
      <c r="C72" s="12" t="s">
        <v>136</v>
      </c>
      <c r="D72" s="76">
        <v>467722</v>
      </c>
      <c r="E72" s="15" t="str">
        <f>IF(D72&gt;=100000,"GRUPO 1",IF(AND(D72&gt;=30000,D72&lt;99999),"GRUPO 2",IF(AND(D72&gt;=15000,D72&lt;29999),"GRUPO 3",IF(D72&lt;14999,"GRUPO 4"))))</f>
        <v>GRUPO 1</v>
      </c>
      <c r="F72" s="76">
        <v>130514.25</v>
      </c>
      <c r="G72" s="76">
        <v>52400</v>
      </c>
      <c r="H72" s="35">
        <v>0.42157430649417521</v>
      </c>
      <c r="I72" s="23"/>
    </row>
    <row r="73" spans="1:9" ht="14.4" x14ac:dyDescent="0.3">
      <c r="A73" s="15" t="s">
        <v>293</v>
      </c>
      <c r="B73" s="12" t="s">
        <v>209</v>
      </c>
      <c r="C73" s="12" t="s">
        <v>140</v>
      </c>
      <c r="D73" s="76">
        <v>120033</v>
      </c>
      <c r="E73" s="15" t="str">
        <f>IF(D73&gt;=100000,"GRUPO 1",IF(AND(D73&gt;=30000,D73&lt;99999),"GRUPO 2",IF(AND(D73&gt;=15000,D73&lt;29999),"GRUPO 3",IF(D73&lt;14999,"GRUPO 4"))))</f>
        <v>GRUPO 1</v>
      </c>
      <c r="F73" s="76">
        <v>34783.75</v>
      </c>
      <c r="G73" s="76">
        <v>13888</v>
      </c>
      <c r="H73" s="35">
        <v>0.4192477208235223</v>
      </c>
      <c r="I73" s="23"/>
    </row>
    <row r="74" spans="1:9" ht="14.4" x14ac:dyDescent="0.3">
      <c r="A74" s="15" t="s">
        <v>294</v>
      </c>
      <c r="B74" s="12" t="s">
        <v>209</v>
      </c>
      <c r="C74" s="12" t="s">
        <v>144</v>
      </c>
      <c r="D74" s="76">
        <v>30674</v>
      </c>
      <c r="E74" s="15" t="str">
        <f>IF(D74&gt;=100000,"GRUPO 1",IF(AND(D74&gt;=30000,D74&lt;99999),"GRUPO 2",IF(AND(D74&gt;=15000,D74&lt;29999),"GRUPO 3",IF(D74&lt;14999,"GRUPO 4"))))</f>
        <v>GRUPO 2</v>
      </c>
      <c r="F74" s="76">
        <v>9203.75</v>
      </c>
      <c r="G74" s="76">
        <v>3647</v>
      </c>
      <c r="H74" s="35">
        <v>0.41699062428538758</v>
      </c>
      <c r="I74" s="23"/>
    </row>
    <row r="75" spans="1:9" ht="14.4" x14ac:dyDescent="0.3">
      <c r="A75" s="15" t="s">
        <v>295</v>
      </c>
      <c r="B75" s="12" t="s">
        <v>208</v>
      </c>
      <c r="C75" s="12" t="s">
        <v>169</v>
      </c>
      <c r="D75" s="76">
        <v>21992</v>
      </c>
      <c r="E75" s="15" t="str">
        <f>IF(D75&gt;=100000,"GRUPO 1",IF(AND(D75&gt;=30000,D75&lt;99999),"GRUPO 2",IF(AND(D75&gt;=15000,D75&lt;29999),"GRUPO 3",IF(D75&lt;14999,"GRUPO 4"))))</f>
        <v>GRUPO 3</v>
      </c>
      <c r="F75" s="76">
        <v>6493</v>
      </c>
      <c r="G75" s="76">
        <v>2565</v>
      </c>
      <c r="H75" s="35">
        <v>0.4141772969481673</v>
      </c>
      <c r="I75" s="23"/>
    </row>
    <row r="76" spans="1:9" ht="14.4" x14ac:dyDescent="0.3">
      <c r="A76" s="15" t="s">
        <v>296</v>
      </c>
      <c r="B76" s="12" t="s">
        <v>208</v>
      </c>
      <c r="C76" s="12" t="s">
        <v>124</v>
      </c>
      <c r="D76" s="76">
        <v>123752</v>
      </c>
      <c r="E76" s="15" t="str">
        <f>IF(D76&gt;=100000,"GRUPO 1",IF(AND(D76&gt;=30000,D76&lt;99999),"GRUPO 2",IF(AND(D76&gt;=15000,D76&lt;29999),"GRUPO 3",IF(D76&lt;14999,"GRUPO 4"))))</f>
        <v>GRUPO 1</v>
      </c>
      <c r="F76" s="76">
        <v>32996.75</v>
      </c>
      <c r="G76" s="76">
        <v>12816</v>
      </c>
      <c r="H76" s="35">
        <v>0.4126738794435858</v>
      </c>
      <c r="I76" s="23"/>
    </row>
    <row r="77" spans="1:9" ht="14.4" x14ac:dyDescent="0.3">
      <c r="A77" s="15" t="s">
        <v>297</v>
      </c>
      <c r="B77" s="12" t="s">
        <v>207</v>
      </c>
      <c r="C77" s="12" t="s">
        <v>128</v>
      </c>
      <c r="D77" s="76">
        <v>520653</v>
      </c>
      <c r="E77" s="15" t="str">
        <f>IF(D77&gt;=100000,"GRUPO 1",IF(AND(D77&gt;=30000,D77&lt;99999),"GRUPO 2",IF(AND(D77&gt;=15000,D77&lt;29999),"GRUPO 3",IF(D77&lt;14999,"GRUPO 4"))))</f>
        <v>GRUPO 1</v>
      </c>
      <c r="F77" s="76">
        <v>131723.25</v>
      </c>
      <c r="G77" s="76">
        <v>50402</v>
      </c>
      <c r="H77" s="35">
        <v>0.40941287324950448</v>
      </c>
      <c r="I77" s="23"/>
    </row>
    <row r="78" spans="1:9" ht="14.4" x14ac:dyDescent="0.3">
      <c r="A78" s="15" t="s">
        <v>298</v>
      </c>
      <c r="B78" s="12" t="s">
        <v>210</v>
      </c>
      <c r="C78" s="12" t="s">
        <v>159</v>
      </c>
      <c r="D78" s="76">
        <v>39832</v>
      </c>
      <c r="E78" s="15" t="str">
        <f>IF(D78&gt;=100000,"GRUPO 1",IF(AND(D78&gt;=30000,D78&lt;99999),"GRUPO 2",IF(AND(D78&gt;=15000,D78&lt;29999),"GRUPO 3",IF(D78&lt;14999,"GRUPO 4"))))</f>
        <v>GRUPO 2</v>
      </c>
      <c r="F78" s="76">
        <v>11518.75</v>
      </c>
      <c r="G78" s="76">
        <v>4159</v>
      </c>
      <c r="H78" s="35">
        <v>0.38215565560966647</v>
      </c>
      <c r="I78" s="23"/>
    </row>
    <row r="79" spans="1:9" ht="14.4" x14ac:dyDescent="0.3">
      <c r="A79" s="15" t="s">
        <v>299</v>
      </c>
      <c r="B79" s="12" t="s">
        <v>208</v>
      </c>
      <c r="C79" s="12" t="s">
        <v>162</v>
      </c>
      <c r="D79" s="76">
        <v>42498</v>
      </c>
      <c r="E79" s="15" t="str">
        <f>IF(D79&gt;=100000,"GRUPO 1",IF(AND(D79&gt;=30000,D79&lt;99999),"GRUPO 2",IF(AND(D79&gt;=15000,D79&lt;29999),"GRUPO 3",IF(D79&lt;14999,"GRUPO 4"))))</f>
        <v>GRUPO 2</v>
      </c>
      <c r="F79" s="76">
        <v>12184.75</v>
      </c>
      <c r="G79" s="76">
        <v>4044</v>
      </c>
      <c r="H79" s="35">
        <v>0.35058517555266577</v>
      </c>
      <c r="I79" s="23"/>
    </row>
    <row r="80" spans="1:9" ht="14.4" x14ac:dyDescent="0.3">
      <c r="A80" s="15" t="s">
        <v>300</v>
      </c>
      <c r="B80" s="12" t="s">
        <v>207</v>
      </c>
      <c r="C80" s="12" t="s">
        <v>132</v>
      </c>
      <c r="D80" s="76">
        <v>124656</v>
      </c>
      <c r="E80" s="15" t="str">
        <f>IF(D80&gt;=100000,"GRUPO 1",IF(AND(D80&gt;=30000,D80&lt;99999),"GRUPO 2",IF(AND(D80&gt;=15000,D80&lt;29999),"GRUPO 3",IF(D80&lt;14999,"GRUPO 4"))))</f>
        <v>GRUPO 1</v>
      </c>
      <c r="F80" s="76">
        <v>36420.25</v>
      </c>
      <c r="G80" s="76">
        <v>12042</v>
      </c>
      <c r="H80" s="35">
        <v>0.34800450827962892</v>
      </c>
      <c r="I80" s="23"/>
    </row>
    <row r="81" spans="4:9" x14ac:dyDescent="0.3">
      <c r="D81" s="22"/>
      <c r="F81" s="22"/>
      <c r="G81" s="22"/>
      <c r="I81" s="23"/>
    </row>
  </sheetData>
  <sheetProtection autoFilter="0"/>
  <autoFilter ref="A2:H2" xr:uid="{00000000-0009-0000-0000-000003000000}"/>
  <sortState xmlns:xlrd2="http://schemas.microsoft.com/office/spreadsheetml/2017/richdata2" ref="B3:H80">
    <sortCondition descending="1" ref="H3:H80"/>
  </sortState>
  <mergeCells count="2">
    <mergeCell ref="L4:N5"/>
    <mergeCell ref="A1:H1"/>
  </mergeCells>
  <phoneticPr fontId="12" type="noConversion"/>
  <conditionalFormatting sqref="E3:E80">
    <cfRule type="cellIs" dxfId="3" priority="1" operator="equal">
      <formula>"GRUPO 4"</formula>
    </cfRule>
    <cfRule type="cellIs" dxfId="2" priority="2" operator="equal">
      <formula>"GRUPO 3"</formula>
    </cfRule>
    <cfRule type="cellIs" dxfId="1" priority="3" operator="equal">
      <formula>"GRUPO 2"</formula>
    </cfRule>
    <cfRule type="cellIs" dxfId="0" priority="4" operator="equal">
      <formula>"GRUPO 1"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15">
    <tabColor theme="8" tint="0.59999389629810485"/>
  </sheetPr>
  <dimension ref="A1:B19"/>
  <sheetViews>
    <sheetView workbookViewId="0">
      <selection activeCell="E16" sqref="E16"/>
    </sheetView>
  </sheetViews>
  <sheetFormatPr defaultRowHeight="14.4" x14ac:dyDescent="0.3"/>
  <cols>
    <col min="1" max="1" width="53.6640625" style="27" bestFit="1" customWidth="1"/>
    <col min="2" max="2" width="46" style="27" bestFit="1" customWidth="1"/>
  </cols>
  <sheetData>
    <row r="1" spans="1:2" x14ac:dyDescent="0.3">
      <c r="A1" s="29" t="s">
        <v>195</v>
      </c>
      <c r="B1" s="29" t="s">
        <v>190</v>
      </c>
    </row>
    <row r="2" spans="1:2" x14ac:dyDescent="0.3">
      <c r="A2" s="27" t="s">
        <v>193</v>
      </c>
      <c r="B2" s="27" t="s">
        <v>191</v>
      </c>
    </row>
    <row r="3" spans="1:2" s="36" customFormat="1" x14ac:dyDescent="0.3">
      <c r="A3" s="27" t="s">
        <v>3</v>
      </c>
      <c r="B3" s="27" t="s">
        <v>191</v>
      </c>
    </row>
    <row r="4" spans="1:2" x14ac:dyDescent="0.3">
      <c r="A4" s="28" t="s">
        <v>204</v>
      </c>
      <c r="B4" s="28" t="s">
        <v>204</v>
      </c>
    </row>
    <row r="5" spans="1:2" s="36" customFormat="1" x14ac:dyDescent="0.3">
      <c r="A5" s="28" t="s">
        <v>204</v>
      </c>
      <c r="B5" s="28" t="s">
        <v>204</v>
      </c>
    </row>
    <row r="6" spans="1:2" x14ac:dyDescent="0.3">
      <c r="A6" s="27" t="s">
        <v>38</v>
      </c>
      <c r="B6" s="27" t="s">
        <v>191</v>
      </c>
    </row>
    <row r="7" spans="1:2" x14ac:dyDescent="0.3">
      <c r="A7" s="27" t="s">
        <v>44</v>
      </c>
      <c r="B7" s="27" t="s">
        <v>191</v>
      </c>
    </row>
    <row r="8" spans="1:2" x14ac:dyDescent="0.3">
      <c r="A8" s="27" t="s">
        <v>49</v>
      </c>
      <c r="B8" s="27" t="s">
        <v>191</v>
      </c>
    </row>
    <row r="9" spans="1:2" x14ac:dyDescent="0.3">
      <c r="A9" s="28" t="s">
        <v>15</v>
      </c>
      <c r="B9" s="28" t="s">
        <v>89</v>
      </c>
    </row>
    <row r="10" spans="1:2" x14ac:dyDescent="0.3">
      <c r="A10" s="27" t="s">
        <v>198</v>
      </c>
      <c r="B10" s="27" t="s">
        <v>191</v>
      </c>
    </row>
    <row r="11" spans="1:2" x14ac:dyDescent="0.3">
      <c r="A11" s="27" t="s">
        <v>199</v>
      </c>
      <c r="B11" s="27" t="s">
        <v>191</v>
      </c>
    </row>
    <row r="12" spans="1:2" x14ac:dyDescent="0.3">
      <c r="A12" s="27" t="s">
        <v>192</v>
      </c>
      <c r="B12" s="27" t="s">
        <v>191</v>
      </c>
    </row>
    <row r="13" spans="1:2" x14ac:dyDescent="0.3">
      <c r="A13" s="27" t="s">
        <v>200</v>
      </c>
      <c r="B13" s="27" t="s">
        <v>191</v>
      </c>
    </row>
    <row r="14" spans="1:2" x14ac:dyDescent="0.3">
      <c r="A14" s="27" t="s">
        <v>201</v>
      </c>
      <c r="B14" s="27" t="s">
        <v>191</v>
      </c>
    </row>
    <row r="15" spans="1:2" x14ac:dyDescent="0.3">
      <c r="A15" s="27" t="s">
        <v>203</v>
      </c>
      <c r="B15" s="27" t="s">
        <v>191</v>
      </c>
    </row>
    <row r="16" spans="1:2" x14ac:dyDescent="0.3">
      <c r="A16" s="27" t="s">
        <v>202</v>
      </c>
      <c r="B16" s="27" t="s">
        <v>191</v>
      </c>
    </row>
    <row r="17" spans="1:2" x14ac:dyDescent="0.3">
      <c r="A17" s="27" t="s">
        <v>7</v>
      </c>
      <c r="B17" s="27" t="s">
        <v>191</v>
      </c>
    </row>
    <row r="18" spans="1:2" x14ac:dyDescent="0.3">
      <c r="A18" s="27" t="s">
        <v>12</v>
      </c>
      <c r="B18" s="27" t="s">
        <v>191</v>
      </c>
    </row>
    <row r="19" spans="1:2" x14ac:dyDescent="0.3">
      <c r="A19" s="27" t="s">
        <v>39</v>
      </c>
      <c r="B19" s="27" t="s">
        <v>191</v>
      </c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2.xml>��< ? x m l   v e r s i o n = " 1 . 0 "   e n c o d i n g = " U T F - 1 6 " ? > < G e m i n i   x m l n s = " h t t p : / / g e m i n i / p i v o t c u s t o m i z a t i o n / P o w e r P i v o t V e r s i o n " > < C u s t o m C o n t e n t > < ! [ C D A T A [ 2 0 1 1 . 1 1 0 . 2 8 0 9 . 2 7 ] ] > < / C u s t o m C o n t e n t > < / G e m i n i > 
</file>

<file path=customXml/item3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 2 0 2 5 - 0 3 - 3 1 T 1 3 : 2 6 : 2 5 . 1 6 5 5 1 1 - 0 3 : 0 0 < / L a s t P r o c e s s e d T i m e > < / D a t a M o d e l i n g S a n d b o x . S e r i a l i z e d S a n d b o x E r r o r C a c h e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Props1.xml><?xml version="1.0" encoding="utf-8"?>
<ds:datastoreItem xmlns:ds="http://schemas.openxmlformats.org/officeDocument/2006/customXml" ds:itemID="{FB38358A-C3B9-45F7-A96B-F56CB1956431}">
  <ds:schemaRefs/>
</ds:datastoreItem>
</file>

<file path=customXml/itemProps2.xml><?xml version="1.0" encoding="utf-8"?>
<ds:datastoreItem xmlns:ds="http://schemas.openxmlformats.org/officeDocument/2006/customXml" ds:itemID="{873A4F52-CEA3-451A-809E-1F87FB45A9FB}">
  <ds:schemaRefs/>
</ds:datastoreItem>
</file>

<file path=customXml/itemProps3.xml><?xml version="1.0" encoding="utf-8"?>
<ds:datastoreItem xmlns:ds="http://schemas.openxmlformats.org/officeDocument/2006/customXml" ds:itemID="{2C0469FF-AC18-4290-BE93-9C7F02F9BAAC}">
  <ds:schemaRefs/>
</ds:datastoreItem>
</file>

<file path=customXml/itemProps4.xml><?xml version="1.0" encoding="utf-8"?>
<ds:datastoreItem xmlns:ds="http://schemas.openxmlformats.org/officeDocument/2006/customXml" ds:itemID="{9AC83002-2BF6-4F63-BB00-7BD8E7813391}">
  <ds:schemaRefs/>
</ds:datastoreItem>
</file>

<file path=customXml/itemProps5.xml><?xml version="1.0" encoding="utf-8"?>
<ds:datastoreItem xmlns:ds="http://schemas.openxmlformats.org/officeDocument/2006/customXml" ds:itemID="{0E2630A0-3CE3-4176-B05B-03F64A0B170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CV INFLUENZA - Procedencia</vt:lpstr>
      <vt:lpstr>CV INFLUENZA - Residencia</vt:lpstr>
      <vt:lpstr>RANKING POR PORTE</vt:lpstr>
      <vt:lpstr>RANKING GERAL</vt:lpstr>
      <vt:lpstr>Grupo</vt:lpstr>
      <vt:lpstr>GRUPO_MACRO</vt:lpstr>
      <vt:lpstr>GRUPO_MICRO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Martins Fantin</dc:creator>
  <cp:lastModifiedBy>Leoverlane da Cunha Miranda</cp:lastModifiedBy>
  <cp:lastPrinted>2023-06-22T13:38:01Z</cp:lastPrinted>
  <dcterms:created xsi:type="dcterms:W3CDTF">2023-05-02T14:06:18Z</dcterms:created>
  <dcterms:modified xsi:type="dcterms:W3CDTF">2025-06-25T16:40:13Z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3</vt:i4>
  </property>
</Properties>
</file>