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ove\Desktop\PEI\Teletrabaho\Coberturas\Influenza 2025\"/>
    </mc:Choice>
  </mc:AlternateContent>
  <xr:revisionPtr revIDLastSave="0" documentId="13_ncr:1_{8BF98AFF-4916-4070-B61C-527F47575A06}" xr6:coauthVersionLast="47" xr6:coauthVersionMax="47" xr10:uidLastSave="{00000000-0000-0000-0000-000000000000}"/>
  <bookViews>
    <workbookView xWindow="-19310" yWindow="-110" windowWidth="19420" windowHeight="10300" tabRatio="847" activeTab="2" xr2:uid="{00000000-000D-0000-FFFF-FFFF00000000}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GERAL'!$B$2:$G$80</definedName>
    <definedName name="_xlcn.WorksheetConnection_COBERTURAINFLUENZA2025modelo.xlsxTabela5" hidden="1">Tabela5</definedName>
    <definedName name="_xlcn.WorksheetConnection_Tabela4" hidden="1">Tabela4</definedName>
    <definedName name="Crianças_Procedencia">#REF!</definedName>
    <definedName name="Crianças_Residencia">#REF!</definedName>
    <definedName name="Especial_Procedencia">#REF!</definedName>
    <definedName name="Especial_Residencia">#REF!</definedName>
    <definedName name="Gestante_Indigena_Procedencia">#REF!</definedName>
    <definedName name="Gestante_Indigena_Residencia">#REF!</definedName>
    <definedName name="Gestante_Procedencia">#REF!</definedName>
    <definedName name="Gestante_Residencia">#REF!</definedName>
    <definedName name="GRUPO_MACRO">#REF!</definedName>
    <definedName name="GRUPO_MICRO">#REF!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Indigena_Procedencia">#REF!</definedName>
    <definedName name="Munic_Gestante_Indigena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9" l="1"/>
  <c r="D77" i="9"/>
  <c r="D34" i="9"/>
  <c r="D10" i="9"/>
  <c r="D6" i="9"/>
  <c r="D8" i="9"/>
  <c r="D79" i="9" l="1"/>
  <c r="D60" i="9"/>
  <c r="D74" i="9"/>
  <c r="D80" i="9"/>
  <c r="D63" i="9"/>
  <c r="D65" i="9"/>
  <c r="D56" i="9"/>
  <c r="D55" i="9"/>
  <c r="D57" i="9"/>
  <c r="D78" i="9"/>
  <c r="D71" i="9"/>
  <c r="D62" i="9"/>
  <c r="D15" i="9"/>
  <c r="D69" i="9"/>
  <c r="D59" i="9"/>
  <c r="D52" i="9"/>
  <c r="D49" i="9"/>
  <c r="D53" i="9"/>
  <c r="D26" i="9"/>
  <c r="D67" i="9"/>
  <c r="D41" i="9"/>
  <c r="D61" i="9"/>
  <c r="D72" i="9"/>
  <c r="D51" i="9"/>
  <c r="D75" i="9"/>
  <c r="D43" i="9"/>
  <c r="D21" i="9"/>
  <c r="D46" i="9"/>
  <c r="D64" i="9"/>
  <c r="D47" i="9"/>
  <c r="D33" i="9"/>
  <c r="D44" i="9"/>
  <c r="D54" i="9"/>
  <c r="D73" i="9"/>
  <c r="D31" i="9"/>
  <c r="D32" i="9"/>
  <c r="D42" i="9"/>
  <c r="D29" i="9"/>
  <c r="D27" i="9"/>
  <c r="D58" i="9"/>
  <c r="D35" i="9"/>
  <c r="D66" i="9"/>
  <c r="D18" i="9"/>
  <c r="D12" i="9"/>
  <c r="D24" i="9"/>
  <c r="D17" i="9"/>
  <c r="D40" i="9"/>
  <c r="D76" i="9"/>
  <c r="D16" i="9"/>
  <c r="D20" i="9"/>
  <c r="D9" i="9"/>
  <c r="D38" i="9"/>
  <c r="D4" i="9"/>
  <c r="D28" i="9"/>
  <c r="D13" i="9"/>
  <c r="D11" i="9"/>
  <c r="D30" i="9"/>
  <c r="D68" i="9"/>
  <c r="D39" i="9"/>
  <c r="D45" i="9"/>
  <c r="D36" i="9"/>
  <c r="D23" i="9"/>
  <c r="D25" i="9"/>
  <c r="D14" i="9"/>
  <c r="D7" i="9"/>
  <c r="D70" i="9"/>
  <c r="D50" i="9"/>
  <c r="D37" i="9"/>
  <c r="D19" i="9"/>
  <c r="D22" i="9"/>
  <c r="D5" i="9"/>
  <c r="D3" i="9"/>
  <c r="M8" i="9" l="1"/>
  <c r="M7" i="9"/>
  <c r="M6" i="9"/>
  <c r="M9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"/>
        </x15:connection>
      </ext>
    </extLst>
  </connection>
  <connection id="3" xr16:uid="{00000000-0015-0000-FFFF-FFFF02000000}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"/>
        </x15:connection>
      </ext>
    </extLst>
  </connection>
</connections>
</file>

<file path=xl/sharedStrings.xml><?xml version="1.0" encoding="utf-8"?>
<sst xmlns="http://schemas.openxmlformats.org/spreadsheetml/2006/main" count="844" uniqueCount="206">
  <si>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</si>
  <si>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</si>
  <si>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</si>
  <si>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</si>
  <si>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</si>
  <si>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</si>
  <si>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</si>
  <si>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</si>
  <si>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</si>
  <si>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</si>
  <si>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</si>
  <si>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</si>
  <si>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</si>
  <si>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</si>
  <si>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</si>
  <si>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</si>
  <si>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</si>
  <si>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</si>
  <si>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</si>
  <si>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</si>
  <si>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</si>
  <si>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</si>
  <si>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</si>
  <si>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</si>
  <si>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</si>
  <si>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</si>
  <si>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</si>
  <si>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</si>
  <si>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</si>
  <si>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</si>
  <si>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</si>
  <si>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</si>
  <si>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</si>
  <si>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</si>
  <si>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</si>
  <si>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</si>
  <si>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</si>
  <si>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</si>
  <si>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</si>
  <si>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</si>
  <si>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</si>
  <si>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</si>
  <si>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</si>
  <si>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</si>
  <si>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</si>
  <si>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</si>
  <si>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</si>
  <si>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</si>
  <si>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</si>
  <si>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</si>
  <si>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</si>
  <si>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</si>
  <si>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</si>
  <si>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</si>
  <si>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</si>
  <si>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</si>
  <si>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</si>
  <si>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</si>
  <si>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</si>
  <si>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</si>
  <si>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</si>
  <si>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</si>
  <si>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</si>
  <si>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</si>
  <si>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</si>
  <si>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</si>
  <si>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</si>
  <si>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</si>
  <si>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</si>
  <si>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</si>
  <si>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</si>
  <si>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</si>
  <si>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</si>
  <si>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</si>
  <si>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</si>
  <si>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</si>
  <si>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</si>
  <si>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</si>
  <si>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</si>
  <si>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</si>
  <si>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</si>
  <si>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</si>
  <si>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</si>
  <si>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</si>
  <si>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</si>
  <si>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</si>
  <si>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</si>
  <si>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</si>
  <si>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</si>
  <si>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</si>
  <si>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</si>
  <si>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</si>
  <si>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</si>
  <si>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</si>
  <si>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</si>
  <si>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</si>
  <si>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</si>
  <si>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</si>
  <si>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</si>
  <si>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</si>
  <si>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</si>
  <si>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</si>
  <si>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</si>
  <si>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</si>
  <si>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</si>
  <si>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</si>
  <si>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</si>
  <si>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</si>
  <si>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</si>
  <si>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</si>
  <si>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</si>
  <si>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</si>
  <si>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</si>
  <si>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</si>
  <si>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</si>
  <si>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</si>
  <si>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</si>
  <si>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</si>
  <si>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</si>
  <si>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</si>
  <si>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</si>
  <si>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</si>
  <si>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</si>
  <si>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</si>
  <si>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</si>
  <si>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</si>
  <si>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</si>
  <si>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</si>
  <si>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</si>
  <si>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</si>
  <si>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</si>
  <si>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</si>
  <si>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</si>
  <si>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</si>
  <si>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</si>
  <si>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</si>
  <si>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</si>
  <si>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</si>
  <si>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</si>
  <si>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</si>
  <si>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</si>
  <si>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</si>
  <si>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</si>
  <si>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</si>
  <si>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</si>
  <si>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</si>
  <si>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</si>
  <si>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</si>
  <si>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</si>
  <si>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</si>
  <si>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</si>
  <si>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</si>
  <si>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</si>
  <si>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</si>
  <si>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</si>
  <si>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</si>
  <si>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</si>
  <si>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</si>
  <si>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</si>
  <si>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</si>
  <si>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</si>
  <si>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</si>
  <si>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</si>
  <si>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</si>
  <si>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</si>
  <si>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</si>
  <si>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</si>
  <si>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</si>
  <si>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</si>
  <si>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</si>
  <si>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</si>
  <si>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</si>
  <si>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</si>
  <si>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</si>
  <si>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</si>
  <si>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</si>
  <si>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</si>
  <si>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</si>
  <si>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</si>
  <si>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</si>
  <si>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</si>
  <si>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</si>
  <si>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</t>
  </si>
  <si>
    <t>TOTAL DE DOSES APLICADAS</t>
  </si>
  <si>
    <t>TOTAL DE DOSES</t>
  </si>
  <si>
    <t>REGIONAL</t>
  </si>
  <si>
    <t>ROTINA</t>
  </si>
  <si>
    <t>ESPECIAL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</si>
  <si>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</si>
  <si>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</si>
  <si>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</si>
  <si>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</si>
  <si>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</si>
  <si>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</si>
  <si>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</si>
  <si>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</si>
  <si>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</si>
  <si>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</si>
  <si>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</si>
  <si>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Vacinas: INFLUENZA TETRAVALENTE - FLUV4; INFLUENZA TRIVALENTE - FLU3V.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</si>
  <si>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</si>
  <si>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</si>
  <si>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</si>
  <si>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</si>
  <si>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</si>
  <si>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>Dados Parciais: extraídos em 29/04/2025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</si>
</sst>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10" fontId="2" fillId="24" borderId="1" xfId="1" applyNumberFormat="1" applyFont="1" applyFill="1" applyBorder="1" applyAlignment="1">
      <alignment horizontal="center" vertical="center"/>
    </xf>
    <xf numFmtId="10" fontId="3" fillId="24" borderId="1" xfId="1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1" fontId="3" fillId="26" borderId="1" xfId="0" applyNumberFormat="1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1" fontId="3" fillId="31" borderId="1" xfId="0" applyNumberFormat="1" applyFont="1" applyFill="1" applyBorder="1" applyAlignment="1">
      <alignment horizontal="center" vertical="center"/>
    </xf>
    <xf numFmtId="0" fontId="3" fillId="32" borderId="1" xfId="0" applyFont="1" applyFill="1" applyBorder="1" applyAlignment="1">
      <alignment horizontal="center" vertical="center"/>
    </xf>
    <xf numFmtId="1" fontId="3" fillId="33" borderId="1" xfId="0" applyNumberFormat="1" applyFont="1" applyFill="1" applyBorder="1" applyAlignment="1">
      <alignment horizontal="center" vertical="center"/>
    </xf>
    <xf numFmtId="1" fontId="3" fillId="29" borderId="1" xfId="0" applyNumberFormat="1" applyFont="1" applyFill="1" applyBorder="1" applyAlignment="1">
      <alignment horizontal="center"/>
    </xf>
    <xf numFmtId="1" fontId="3" fillId="29" borderId="1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1" fillId="5" borderId="14" xfId="0" applyFont="1" applyFill="1" applyBorder="1"/>
    <xf numFmtId="0" fontId="11" fillId="5" borderId="0" xfId="0" applyFont="1" applyFill="1" applyAlignment="1">
      <alignment wrapText="1"/>
    </xf>
    <xf numFmtId="164" fontId="12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3" fillId="4" borderId="14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3" fillId="4" borderId="6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15" fillId="0" borderId="0" xfId="4" applyFont="1" applyAlignment="1">
      <alignment horizontal="center" vertical="center"/>
    </xf>
    <xf numFmtId="9" fontId="15" fillId="0" borderId="0" xfId="1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4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7" fillId="26" borderId="2" xfId="3" applyFont="1" applyFill="1" applyBorder="1" applyAlignment="1">
      <alignment horizontal="center" vertical="center"/>
    </xf>
  </cellXfs>
  <cellStyles count="8">
    <cellStyle name="Hyperlink" xfId="6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3" xfId="5" xr:uid="{00000000-0005-0000-0000-000004000000}"/>
    <cellStyle name="Porcentagem" xfId="1" builtinId="5"/>
    <cellStyle name="Vírgula 2" xfId="7" xr:uid="{00000000-0005-0000-0000-000006000000}"/>
    <cellStyle name="Vírgula 4" xfId="2" xr:uid="{00000000-0005-0000-0000-000007000000}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66FF66"/>
      <color rgb="FFFF66FF"/>
      <color rgb="FFFED0F7"/>
      <color rgb="FFFCC2BA"/>
      <color rgb="FFFFFFCC"/>
      <color rgb="FFDCFED0"/>
      <color rgb="FFFF8596"/>
      <color rgb="FFFAC294"/>
      <color rgb="FFFCF6F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28/04/2025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0.13175714843934508</c:v>
                </c:pt>
                <c:pt idx="1">
                  <c:v>0.24422429596131859</c:v>
                </c:pt>
                <c:pt idx="2">
                  <c:v>0.20582941176470587</c:v>
                </c:pt>
                <c:pt idx="3">
                  <c:v>0.18301867235208275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5597632"/>
        <c:axId val="1465606336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597632"/>
        <c:axId val="1465606336"/>
      </c:lineChart>
      <c:catAx>
        <c:axId val="146559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06336"/>
        <c:crosses val="autoZero"/>
        <c:auto val="1"/>
        <c:lblAlgn val="ctr"/>
        <c:lblOffset val="100"/>
        <c:noMultiLvlLbl val="0"/>
      </c:catAx>
      <c:valAx>
        <c:axId val="1465606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5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28/04/2025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8936378982181157"/>
          <c:y val="2.2988505747126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0.13056914129985156</c:v>
                </c:pt>
                <c:pt idx="1">
                  <c:v>0.23658510101493987</c:v>
                </c:pt>
                <c:pt idx="2">
                  <c:v>0.20034558823529411</c:v>
                </c:pt>
                <c:pt idx="3">
                  <c:v>0.17886036951616793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65617216"/>
        <c:axId val="1465598720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617216"/>
        <c:axId val="1465598720"/>
      </c:lineChart>
      <c:catAx>
        <c:axId val="14656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598720"/>
        <c:crosses val="autoZero"/>
        <c:auto val="1"/>
        <c:lblAlgn val="ctr"/>
        <c:lblOffset val="100"/>
        <c:noMultiLvlLbl val="0"/>
      </c:catAx>
      <c:valAx>
        <c:axId val="14655987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1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COLATINA</c:v>
                </c:pt>
                <c:pt idx="3">
                  <c:v>VILA VELHA</c:v>
                </c:pt>
                <c:pt idx="4">
                  <c:v>CARIACICA</c:v>
                </c:pt>
                <c:pt idx="5">
                  <c:v>CACHOEIRO DE ITAPEMIRIM</c:v>
                </c:pt>
                <c:pt idx="6">
                  <c:v>SAO MATEUS</c:v>
                </c:pt>
                <c:pt idx="7">
                  <c:v>SERRA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0.2500933280125639</c:v>
                </c:pt>
                <c:pt idx="1">
                  <c:v>0.19058938684192128</c:v>
                </c:pt>
                <c:pt idx="2">
                  <c:v>0.16269091170445971</c:v>
                </c:pt>
                <c:pt idx="3">
                  <c:v>0.16202828426780982</c:v>
                </c:pt>
                <c:pt idx="4">
                  <c:v>0.15566121904881863</c:v>
                </c:pt>
                <c:pt idx="5">
                  <c:v>0.15407650650459218</c:v>
                </c:pt>
                <c:pt idx="6">
                  <c:v>0.15128762681173147</c:v>
                </c:pt>
                <c:pt idx="7">
                  <c:v>0.13779647860191727</c:v>
                </c:pt>
                <c:pt idx="8">
                  <c:v>8.8961498067695863E-2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465622656"/>
        <c:axId val="14656085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COLATINA</c:v>
                </c:pt>
                <c:pt idx="3">
                  <c:v>VILA VELHA</c:v>
                </c:pt>
                <c:pt idx="4">
                  <c:v>CARIACICA</c:v>
                </c:pt>
                <c:pt idx="5">
                  <c:v>CACHOEIRO DE ITAPEMIRIM</c:v>
                </c:pt>
                <c:pt idx="6">
                  <c:v>SAO MATEUS</c:v>
                </c:pt>
                <c:pt idx="7">
                  <c:v>SERRA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591104"/>
        <c:axId val="1465612320"/>
      </c:lineChart>
      <c:catAx>
        <c:axId val="146562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08512"/>
        <c:crosses val="autoZero"/>
        <c:auto val="1"/>
        <c:lblAlgn val="ctr"/>
        <c:lblOffset val="100"/>
        <c:noMultiLvlLbl val="0"/>
      </c:catAx>
      <c:valAx>
        <c:axId val="1465608512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1465622656"/>
        <c:crosses val="autoZero"/>
        <c:crossBetween val="between"/>
      </c:valAx>
      <c:valAx>
        <c:axId val="14656123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591104"/>
        <c:crosses val="max"/>
        <c:crossBetween val="between"/>
      </c:valAx>
      <c:catAx>
        <c:axId val="146559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5612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SAO GABRIEL DA PALHA</c:v>
                </c:pt>
                <c:pt idx="2">
                  <c:v>ARACRUZ</c:v>
                </c:pt>
                <c:pt idx="3">
                  <c:v>CASTELO</c:v>
                </c:pt>
                <c:pt idx="4">
                  <c:v>AFONSO CLAUDIO</c:v>
                </c:pt>
                <c:pt idx="5">
                  <c:v>NOVA VENECIA</c:v>
                </c:pt>
                <c:pt idx="6">
                  <c:v>VIANA</c:v>
                </c:pt>
                <c:pt idx="7">
                  <c:v>MARATAIZES</c:v>
                </c:pt>
                <c:pt idx="8">
                  <c:v>BAIXO GUANDU</c:v>
                </c:pt>
                <c:pt idx="9">
                  <c:v>SANTA MARIA DE JETIBA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0.26323811396823837</c:v>
                </c:pt>
                <c:pt idx="1">
                  <c:v>0.24212914292037846</c:v>
                </c:pt>
                <c:pt idx="2">
                  <c:v>0.21219579975386083</c:v>
                </c:pt>
                <c:pt idx="3">
                  <c:v>0.20098513303794335</c:v>
                </c:pt>
                <c:pt idx="4">
                  <c:v>0.19515354309460844</c:v>
                </c:pt>
                <c:pt idx="5">
                  <c:v>0.1777602918559319</c:v>
                </c:pt>
                <c:pt idx="6">
                  <c:v>0.16895308838241946</c:v>
                </c:pt>
                <c:pt idx="7">
                  <c:v>0.16134172575890368</c:v>
                </c:pt>
                <c:pt idx="8">
                  <c:v>0.14450631536058672</c:v>
                </c:pt>
                <c:pt idx="9">
                  <c:v>0.14347482449207308</c:v>
                </c:pt>
                <c:pt idx="10">
                  <c:v>0.11473358091056443</c:v>
                </c:pt>
                <c:pt idx="11">
                  <c:v>8.2821486706456865E-2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465611232"/>
        <c:axId val="1465617760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SAO GABRIEL DA PALHA</c:v>
                </c:pt>
                <c:pt idx="2">
                  <c:v>ARACRUZ</c:v>
                </c:pt>
                <c:pt idx="3">
                  <c:v>CASTELO</c:v>
                </c:pt>
                <c:pt idx="4">
                  <c:v>AFONSO CLAUDIO</c:v>
                </c:pt>
                <c:pt idx="5">
                  <c:v>NOVA VENECIA</c:v>
                </c:pt>
                <c:pt idx="6">
                  <c:v>VIANA</c:v>
                </c:pt>
                <c:pt idx="7">
                  <c:v>MARATAIZES</c:v>
                </c:pt>
                <c:pt idx="8">
                  <c:v>BAIXO GUANDU</c:v>
                </c:pt>
                <c:pt idx="9">
                  <c:v>SANTA MARIA DE JETIBA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621024"/>
        <c:axId val="1465594912"/>
      </c:lineChart>
      <c:catAx>
        <c:axId val="146561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17760"/>
        <c:crosses val="autoZero"/>
        <c:auto val="1"/>
        <c:lblAlgn val="ctr"/>
        <c:lblOffset val="100"/>
        <c:noMultiLvlLbl val="0"/>
      </c:catAx>
      <c:valAx>
        <c:axId val="14656177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465611232"/>
        <c:crosses val="autoZero"/>
        <c:crossBetween val="between"/>
      </c:valAx>
      <c:valAx>
        <c:axId val="14655949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21024"/>
        <c:crosses val="max"/>
        <c:crossBetween val="between"/>
      </c:valAx>
      <c:catAx>
        <c:axId val="1465621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5594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ALEGRE</c:v>
                </c:pt>
                <c:pt idx="3">
                  <c:v>MARECHAL FLORIANO</c:v>
                </c:pt>
                <c:pt idx="4">
                  <c:v>ANCHIETA</c:v>
                </c:pt>
                <c:pt idx="5">
                  <c:v>VARGEM ALTA</c:v>
                </c:pt>
                <c:pt idx="6">
                  <c:v>SANTA TERESA</c:v>
                </c:pt>
                <c:pt idx="7">
                  <c:v>FUNDAO</c:v>
                </c:pt>
                <c:pt idx="8">
                  <c:v>PANCAS</c:v>
                </c:pt>
                <c:pt idx="9">
                  <c:v>CONCEICAO DA BARRA</c:v>
                </c:pt>
                <c:pt idx="10">
                  <c:v>JAGUARE</c:v>
                </c:pt>
                <c:pt idx="11">
                  <c:v>SOORETAMA</c:v>
                </c:pt>
                <c:pt idx="12">
                  <c:v>IUNA</c:v>
                </c:pt>
                <c:pt idx="13">
                  <c:v>MONTANHA</c:v>
                </c:pt>
                <c:pt idx="14">
                  <c:v>GUACUI</c:v>
                </c:pt>
                <c:pt idx="15">
                  <c:v>IBATIBA</c:v>
                </c:pt>
                <c:pt idx="16">
                  <c:v>PEDRO CANARIO</c:v>
                </c:pt>
                <c:pt idx="17">
                  <c:v>PINHEIROS</c:v>
                </c:pt>
                <c:pt idx="18">
                  <c:v>MUNIZ FREIRE</c:v>
                </c:pt>
                <c:pt idx="19">
                  <c:v>PIUMA</c:v>
                </c:pt>
                <c:pt idx="20">
                  <c:v>MIMOSO DO SUL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0.36161879895561355</c:v>
                </c:pt>
                <c:pt idx="1">
                  <c:v>0.32183034356947399</c:v>
                </c:pt>
                <c:pt idx="2">
                  <c:v>0.31956479066767618</c:v>
                </c:pt>
                <c:pt idx="3">
                  <c:v>0.29817506959480361</c:v>
                </c:pt>
                <c:pt idx="4">
                  <c:v>0.29809399097919392</c:v>
                </c:pt>
                <c:pt idx="5">
                  <c:v>0.29106367583212733</c:v>
                </c:pt>
                <c:pt idx="6">
                  <c:v>0.2872613280136791</c:v>
                </c:pt>
                <c:pt idx="7">
                  <c:v>0.27361071799226344</c:v>
                </c:pt>
                <c:pt idx="8">
                  <c:v>0.24450984831333483</c:v>
                </c:pt>
                <c:pt idx="9">
                  <c:v>0.24293476513519596</c:v>
                </c:pt>
                <c:pt idx="10">
                  <c:v>0.20419909739028058</c:v>
                </c:pt>
                <c:pt idx="11">
                  <c:v>0.20082800150545729</c:v>
                </c:pt>
                <c:pt idx="12">
                  <c:v>0.1986685245394024</c:v>
                </c:pt>
                <c:pt idx="13">
                  <c:v>0.18220574606116774</c:v>
                </c:pt>
                <c:pt idx="14">
                  <c:v>0.17117972195857295</c:v>
                </c:pt>
                <c:pt idx="15">
                  <c:v>0.1693098545335229</c:v>
                </c:pt>
                <c:pt idx="16">
                  <c:v>0.1542935340403695</c:v>
                </c:pt>
                <c:pt idx="17">
                  <c:v>0.145635987993607</c:v>
                </c:pt>
                <c:pt idx="18">
                  <c:v>0.14069872742004672</c:v>
                </c:pt>
                <c:pt idx="19">
                  <c:v>0.13447049374689257</c:v>
                </c:pt>
                <c:pt idx="20">
                  <c:v>0.12325195543967765</c:v>
                </c:pt>
                <c:pt idx="21">
                  <c:v>8.5630679192977052E-2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465606880"/>
        <c:axId val="1465601984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ALEGRE</c:v>
                </c:pt>
                <c:pt idx="3">
                  <c:v>MARECHAL FLORIANO</c:v>
                </c:pt>
                <c:pt idx="4">
                  <c:v>ANCHIETA</c:v>
                </c:pt>
                <c:pt idx="5">
                  <c:v>VARGEM ALTA</c:v>
                </c:pt>
                <c:pt idx="6">
                  <c:v>SANTA TERESA</c:v>
                </c:pt>
                <c:pt idx="7">
                  <c:v>FUNDAO</c:v>
                </c:pt>
                <c:pt idx="8">
                  <c:v>PANCAS</c:v>
                </c:pt>
                <c:pt idx="9">
                  <c:v>CONCEICAO DA BARRA</c:v>
                </c:pt>
                <c:pt idx="10">
                  <c:v>JAGUARE</c:v>
                </c:pt>
                <c:pt idx="11">
                  <c:v>SOORETAMA</c:v>
                </c:pt>
                <c:pt idx="12">
                  <c:v>IUNA</c:v>
                </c:pt>
                <c:pt idx="13">
                  <c:v>MONTANHA</c:v>
                </c:pt>
                <c:pt idx="14">
                  <c:v>GUACUI</c:v>
                </c:pt>
                <c:pt idx="15">
                  <c:v>IBATIBA</c:v>
                </c:pt>
                <c:pt idx="16">
                  <c:v>PEDRO CANARIO</c:v>
                </c:pt>
                <c:pt idx="17">
                  <c:v>PINHEIROS</c:v>
                </c:pt>
                <c:pt idx="18">
                  <c:v>MUNIZ FREIRE</c:v>
                </c:pt>
                <c:pt idx="19">
                  <c:v>PIUMA</c:v>
                </c:pt>
                <c:pt idx="20">
                  <c:v>MIMOSO DO SUL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593280"/>
        <c:axId val="1465623744"/>
      </c:lineChart>
      <c:catAx>
        <c:axId val="146560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01984"/>
        <c:crosses val="autoZero"/>
        <c:auto val="1"/>
        <c:lblAlgn val="ctr"/>
        <c:lblOffset val="100"/>
        <c:noMultiLvlLbl val="0"/>
      </c:catAx>
      <c:valAx>
        <c:axId val="14656019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465606880"/>
        <c:crosses val="autoZero"/>
        <c:crossBetween val="between"/>
      </c:valAx>
      <c:valAx>
        <c:axId val="14656237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593280"/>
        <c:crosses val="max"/>
        <c:crossBetween val="between"/>
      </c:valAx>
      <c:catAx>
        <c:axId val="146559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5623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JOAO NEIVA</c:v>
                </c:pt>
                <c:pt idx="1">
                  <c:v>ITAGUACU</c:v>
                </c:pt>
                <c:pt idx="2">
                  <c:v>ALFREDO CHAVES</c:v>
                </c:pt>
                <c:pt idx="3">
                  <c:v>MARILANDIA</c:v>
                </c:pt>
                <c:pt idx="4">
                  <c:v>ALTO RIO NOVO</c:v>
                </c:pt>
                <c:pt idx="5">
                  <c:v>RIO NOVO DO SUL</c:v>
                </c:pt>
                <c:pt idx="6">
                  <c:v>SAO JOSE DO CALCADO</c:v>
                </c:pt>
                <c:pt idx="7">
                  <c:v>SAO ROQUE DO CANAA</c:v>
                </c:pt>
                <c:pt idx="8">
                  <c:v>DORES DO RIO PRETO</c:v>
                </c:pt>
                <c:pt idx="9">
                  <c:v>ITARANA</c:v>
                </c:pt>
                <c:pt idx="10">
                  <c:v>ICONHA</c:v>
                </c:pt>
                <c:pt idx="11">
                  <c:v>DIVINO DE SAO LOURENCO</c:v>
                </c:pt>
                <c:pt idx="12">
                  <c:v>CONCEICAO DO CASTELO</c:v>
                </c:pt>
                <c:pt idx="13">
                  <c:v>IRUPI</c:v>
                </c:pt>
                <c:pt idx="14">
                  <c:v>MANTENOPOLIS</c:v>
                </c:pt>
                <c:pt idx="15">
                  <c:v>BOM JESUS DO NORTE</c:v>
                </c:pt>
                <c:pt idx="16">
                  <c:v>BREJETUBA</c:v>
                </c:pt>
                <c:pt idx="17">
                  <c:v>IBIRACU</c:v>
                </c:pt>
                <c:pt idx="18">
                  <c:v>AGUIA BRANCA</c:v>
                </c:pt>
                <c:pt idx="19">
                  <c:v>JERONIMO MONTEIRO</c:v>
                </c:pt>
                <c:pt idx="20">
                  <c:v>PONTO BELO</c:v>
                </c:pt>
                <c:pt idx="21">
                  <c:v>LARANJA DA TERRA</c:v>
                </c:pt>
                <c:pt idx="22">
                  <c:v>SANTA LEOPOLDINA</c:v>
                </c:pt>
                <c:pt idx="23">
                  <c:v>VILA VALERIO</c:v>
                </c:pt>
                <c:pt idx="24">
                  <c:v>PRESIDENTE KENNEDY</c:v>
                </c:pt>
                <c:pt idx="25">
                  <c:v>SAO DOMINGOS DO NORTE</c:v>
                </c:pt>
                <c:pt idx="26">
                  <c:v>ATILIO VIVACQUA</c:v>
                </c:pt>
                <c:pt idx="27">
                  <c:v>MUQUI</c:v>
                </c:pt>
                <c:pt idx="28">
                  <c:v>IBITIRAMA</c:v>
                </c:pt>
                <c:pt idx="29">
                  <c:v>APIACA</c:v>
                </c:pt>
                <c:pt idx="30">
                  <c:v>VILA PAVAO</c:v>
                </c:pt>
                <c:pt idx="31">
                  <c:v>GOVERNADOR LINDENBERG</c:v>
                </c:pt>
                <c:pt idx="32">
                  <c:v>BOA ESPERANCA</c:v>
                </c:pt>
                <c:pt idx="33">
                  <c:v>MUCURICI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0.34571816946080652</c:v>
                </c:pt>
                <c:pt idx="1">
                  <c:v>0.33431416930737889</c:v>
                </c:pt>
                <c:pt idx="2">
                  <c:v>0.33417838211569484</c:v>
                </c:pt>
                <c:pt idx="3">
                  <c:v>0.32968925992181808</c:v>
                </c:pt>
                <c:pt idx="4">
                  <c:v>0.32831427601041546</c:v>
                </c:pt>
                <c:pt idx="5">
                  <c:v>0.31820211340973359</c:v>
                </c:pt>
                <c:pt idx="6">
                  <c:v>0.28783278017089187</c:v>
                </c:pt>
                <c:pt idx="7">
                  <c:v>0.28217896484080279</c:v>
                </c:pt>
                <c:pt idx="8">
                  <c:v>0.28031325951930869</c:v>
                </c:pt>
                <c:pt idx="9">
                  <c:v>0.2765301629238221</c:v>
                </c:pt>
                <c:pt idx="10">
                  <c:v>0.27433688352214913</c:v>
                </c:pt>
                <c:pt idx="11">
                  <c:v>0.27290448343079921</c:v>
                </c:pt>
                <c:pt idx="12">
                  <c:v>0.27074044295007677</c:v>
                </c:pt>
                <c:pt idx="13">
                  <c:v>0.26387463217682883</c:v>
                </c:pt>
                <c:pt idx="14">
                  <c:v>0.26315112540192925</c:v>
                </c:pt>
                <c:pt idx="15">
                  <c:v>0.260405916752666</c:v>
                </c:pt>
                <c:pt idx="16">
                  <c:v>0.25449812418650947</c:v>
                </c:pt>
                <c:pt idx="17">
                  <c:v>0.248</c:v>
                </c:pt>
                <c:pt idx="18">
                  <c:v>0.2357970895338321</c:v>
                </c:pt>
                <c:pt idx="19">
                  <c:v>0.23553776059643794</c:v>
                </c:pt>
                <c:pt idx="20">
                  <c:v>0.235467255334805</c:v>
                </c:pt>
                <c:pt idx="21">
                  <c:v>0.22899326916117826</c:v>
                </c:pt>
                <c:pt idx="22">
                  <c:v>0.21865198745439415</c:v>
                </c:pt>
                <c:pt idx="23">
                  <c:v>0.21761590270058195</c:v>
                </c:pt>
                <c:pt idx="24">
                  <c:v>0.21311579886559173</c:v>
                </c:pt>
                <c:pt idx="25">
                  <c:v>0.21024258760107817</c:v>
                </c:pt>
                <c:pt idx="26">
                  <c:v>0.20529746678768876</c:v>
                </c:pt>
                <c:pt idx="27">
                  <c:v>0.18750755104506464</c:v>
                </c:pt>
                <c:pt idx="28">
                  <c:v>0.15081774556850455</c:v>
                </c:pt>
                <c:pt idx="29">
                  <c:v>0.14823339854989068</c:v>
                </c:pt>
                <c:pt idx="30">
                  <c:v>0.14485596707818929</c:v>
                </c:pt>
                <c:pt idx="31">
                  <c:v>0.14426955627620028</c:v>
                </c:pt>
                <c:pt idx="32">
                  <c:v>0.11282183982403933</c:v>
                </c:pt>
                <c:pt idx="33">
                  <c:v>0.11208920187793427</c:v>
                </c:pt>
                <c:pt idx="34">
                  <c:v>0.10500853727945361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465596544"/>
        <c:axId val="1465607424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JOAO NEIVA</c:v>
                </c:pt>
                <c:pt idx="1">
                  <c:v>ITAGUACU</c:v>
                </c:pt>
                <c:pt idx="2">
                  <c:v>ALFREDO CHAVES</c:v>
                </c:pt>
                <c:pt idx="3">
                  <c:v>MARILANDIA</c:v>
                </c:pt>
                <c:pt idx="4">
                  <c:v>ALTO RIO NOVO</c:v>
                </c:pt>
                <c:pt idx="5">
                  <c:v>RIO NOVO DO SUL</c:v>
                </c:pt>
                <c:pt idx="6">
                  <c:v>SAO JOSE DO CALCADO</c:v>
                </c:pt>
                <c:pt idx="7">
                  <c:v>SAO ROQUE DO CANAA</c:v>
                </c:pt>
                <c:pt idx="8">
                  <c:v>DORES DO RIO PRETO</c:v>
                </c:pt>
                <c:pt idx="9">
                  <c:v>ITARANA</c:v>
                </c:pt>
                <c:pt idx="10">
                  <c:v>ICONHA</c:v>
                </c:pt>
                <c:pt idx="11">
                  <c:v>DIVINO DE SAO LOURENCO</c:v>
                </c:pt>
                <c:pt idx="12">
                  <c:v>CONCEICAO DO CASTELO</c:v>
                </c:pt>
                <c:pt idx="13">
                  <c:v>IRUPI</c:v>
                </c:pt>
                <c:pt idx="14">
                  <c:v>MANTENOPOLIS</c:v>
                </c:pt>
                <c:pt idx="15">
                  <c:v>BOM JESUS DO NORTE</c:v>
                </c:pt>
                <c:pt idx="16">
                  <c:v>BREJETUBA</c:v>
                </c:pt>
                <c:pt idx="17">
                  <c:v>IBIRACU</c:v>
                </c:pt>
                <c:pt idx="18">
                  <c:v>AGUIA BRANCA</c:v>
                </c:pt>
                <c:pt idx="19">
                  <c:v>JERONIMO MONTEIRO</c:v>
                </c:pt>
                <c:pt idx="20">
                  <c:v>PONTO BELO</c:v>
                </c:pt>
                <c:pt idx="21">
                  <c:v>LARANJA DA TERRA</c:v>
                </c:pt>
                <c:pt idx="22">
                  <c:v>SANTA LEOPOLDINA</c:v>
                </c:pt>
                <c:pt idx="23">
                  <c:v>VILA VALERIO</c:v>
                </c:pt>
                <c:pt idx="24">
                  <c:v>PRESIDENTE KENNEDY</c:v>
                </c:pt>
                <c:pt idx="25">
                  <c:v>SAO DOMINGOS DO NORTE</c:v>
                </c:pt>
                <c:pt idx="26">
                  <c:v>ATILIO VIVACQUA</c:v>
                </c:pt>
                <c:pt idx="27">
                  <c:v>MUQUI</c:v>
                </c:pt>
                <c:pt idx="28">
                  <c:v>IBITIRAMA</c:v>
                </c:pt>
                <c:pt idx="29">
                  <c:v>APIACA</c:v>
                </c:pt>
                <c:pt idx="30">
                  <c:v>VILA PAVAO</c:v>
                </c:pt>
                <c:pt idx="31">
                  <c:v>GOVERNADOR LINDENBERG</c:v>
                </c:pt>
                <c:pt idx="32">
                  <c:v>BOA ESPERANCA</c:v>
                </c:pt>
                <c:pt idx="33">
                  <c:v>MUCURICI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609600"/>
        <c:axId val="1465609056"/>
      </c:lineChart>
      <c:catAx>
        <c:axId val="146559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07424"/>
        <c:crosses val="autoZero"/>
        <c:auto val="1"/>
        <c:lblAlgn val="ctr"/>
        <c:lblOffset val="100"/>
        <c:noMultiLvlLbl val="0"/>
      </c:catAx>
      <c:valAx>
        <c:axId val="14656074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465596544"/>
        <c:crosses val="autoZero"/>
        <c:crossBetween val="between"/>
      </c:valAx>
      <c:valAx>
        <c:axId val="14656090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5609600"/>
        <c:crosses val="max"/>
        <c:crossBetween val="between"/>
      </c:valAx>
      <c:catAx>
        <c:axId val="146560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560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66FF"/>
  </sheetPr>
  <dimension ref="A19:V119"/>
  <sheetViews>
    <sheetView showGridLines="0" topLeftCell="A20" zoomScaleNormal="100" workbookViewId="0">
      <selection activeCell="M22" sqref="M22:N99"/>
    </sheetView>
  </sheetViews>
  <sheetFormatPr defaultRowHeight="14.4" x14ac:dyDescent="0.3"/>
  <cols>
    <col min="1" max="1" width="9.6640625" bestFit="1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2" x14ac:dyDescent="0.3">
      <c r="I19" s="8"/>
    </row>
    <row r="20" spans="1:22" ht="27.75" customHeight="1" x14ac:dyDescent="0.3">
      <c r="A20" s="76" t="s">
        <v>185</v>
      </c>
      <c r="B20" s="76" t="s">
        <v>82</v>
      </c>
      <c r="C20" s="82" t="s">
        <v>79</v>
      </c>
      <c r="D20" s="82"/>
      <c r="E20" s="82"/>
      <c r="F20" s="83" t="s">
        <v>81</v>
      </c>
      <c r="G20" s="83"/>
      <c r="H20" s="83"/>
      <c r="I20" s="81" t="s">
        <v>80</v>
      </c>
      <c r="J20" s="81"/>
      <c r="K20" s="81"/>
      <c r="L20" s="80" t="s">
        <v>86</v>
      </c>
      <c r="M20" s="80"/>
      <c r="N20" s="80"/>
      <c r="P20" s="73" t="s">
        <v>183</v>
      </c>
      <c r="Q20" s="74"/>
      <c r="R20" s="74"/>
      <c r="S20" s="75"/>
    </row>
    <row r="21" spans="1:22" ht="20.399999999999999" x14ac:dyDescent="0.3">
      <c r="A21" s="76"/>
      <c r="B21" s="76"/>
      <c r="C21" s="37" t="s">
        <v>85</v>
      </c>
      <c r="D21" s="37" t="s">
        <v>83</v>
      </c>
      <c r="E21" s="37" t="s">
        <v>84</v>
      </c>
      <c r="F21" s="4" t="s">
        <v>85</v>
      </c>
      <c r="G21" s="4" t="s">
        <v>83</v>
      </c>
      <c r="H21" s="4" t="s">
        <v>84</v>
      </c>
      <c r="I21" s="39" t="s">
        <v>85</v>
      </c>
      <c r="J21" s="39" t="s">
        <v>83</v>
      </c>
      <c r="K21" s="39" t="s">
        <v>84</v>
      </c>
      <c r="L21" s="7" t="s">
        <v>85</v>
      </c>
      <c r="M21" s="7" t="s">
        <v>83</v>
      </c>
      <c r="N21" s="7" t="s">
        <v>84</v>
      </c>
      <c r="P21" s="3" t="s">
        <v>82</v>
      </c>
      <c r="Q21" s="36" t="s">
        <v>186</v>
      </c>
      <c r="R21" s="36" t="s">
        <v>187</v>
      </c>
      <c r="S21" s="36" t="s">
        <v>184</v>
      </c>
    </row>
    <row r="22" spans="1:22" x14ac:dyDescent="0.3">
      <c r="A22" s="1" t="s">
        <v>189</v>
      </c>
      <c r="B22" s="1" t="s">
        <v>22</v>
      </c>
      <c r="C22" s="2">
        <v>2668</v>
      </c>
      <c r="D22" s="2">
        <v>534</v>
      </c>
      <c r="E22" s="30">
        <v>0.20014992503748125</v>
      </c>
      <c r="F22" s="2">
        <v>307.5</v>
      </c>
      <c r="G22" s="2">
        <v>130</v>
      </c>
      <c r="H22" s="32">
        <v>0.42276422764227645</v>
      </c>
      <c r="I22" s="2">
        <v>6289</v>
      </c>
      <c r="J22" s="2">
        <v>1144</v>
      </c>
      <c r="K22" s="40">
        <v>0.1819049133407537</v>
      </c>
      <c r="L22" s="2">
        <v>9264.5</v>
      </c>
      <c r="M22" s="2">
        <v>1808</v>
      </c>
      <c r="N22" s="29">
        <v>0.19515354309460844</v>
      </c>
      <c r="P22" s="1" t="s">
        <v>22</v>
      </c>
      <c r="Q22" s="2">
        <v>1808</v>
      </c>
      <c r="R22" s="2">
        <v>554</v>
      </c>
      <c r="S22" s="2">
        <v>2362</v>
      </c>
      <c r="V22" t="s">
        <v>203</v>
      </c>
    </row>
    <row r="23" spans="1:22" x14ac:dyDescent="0.3">
      <c r="A23" s="1" t="s">
        <v>190</v>
      </c>
      <c r="B23" s="1" t="s">
        <v>77</v>
      </c>
      <c r="C23" s="2">
        <v>913.5</v>
      </c>
      <c r="D23" s="2">
        <v>134</v>
      </c>
      <c r="E23" s="30">
        <v>0.14668856048166393</v>
      </c>
      <c r="F23" s="2">
        <v>121.5</v>
      </c>
      <c r="G23" s="2">
        <v>24</v>
      </c>
      <c r="H23" s="32">
        <v>0.19753086419753085</v>
      </c>
      <c r="I23" s="2">
        <v>2479</v>
      </c>
      <c r="J23" s="2">
        <v>211</v>
      </c>
      <c r="K23" s="40">
        <v>8.5114965711980642E-2</v>
      </c>
      <c r="L23" s="2">
        <v>3514</v>
      </c>
      <c r="M23" s="2">
        <v>369</v>
      </c>
      <c r="N23" s="29">
        <v>0.10500853727945361</v>
      </c>
      <c r="P23" s="1" t="s">
        <v>77</v>
      </c>
      <c r="Q23" s="2">
        <v>369</v>
      </c>
      <c r="R23" s="2">
        <v>112</v>
      </c>
      <c r="S23" s="2">
        <v>481</v>
      </c>
    </row>
    <row r="24" spans="1:22" x14ac:dyDescent="0.3">
      <c r="A24" s="1" t="s">
        <v>191</v>
      </c>
      <c r="B24" s="1" t="s">
        <v>55</v>
      </c>
      <c r="C24" s="2">
        <v>1054</v>
      </c>
      <c r="D24" s="2">
        <v>160</v>
      </c>
      <c r="E24" s="30">
        <v>0.15180265654648956</v>
      </c>
      <c r="F24" s="2">
        <v>117.75</v>
      </c>
      <c r="G24" s="2">
        <v>43</v>
      </c>
      <c r="H24" s="32">
        <v>0.36518046709129509</v>
      </c>
      <c r="I24" s="2">
        <v>1869</v>
      </c>
      <c r="J24" s="2">
        <v>514</v>
      </c>
      <c r="K24" s="40">
        <v>0.27501337613697163</v>
      </c>
      <c r="L24" s="2">
        <v>3040.75</v>
      </c>
      <c r="M24" s="2">
        <v>717</v>
      </c>
      <c r="N24" s="29">
        <v>0.2357970895338321</v>
      </c>
      <c r="P24" s="1" t="s">
        <v>55</v>
      </c>
      <c r="Q24" s="2">
        <v>717</v>
      </c>
      <c r="R24" s="2">
        <v>182</v>
      </c>
      <c r="S24" s="2">
        <v>899</v>
      </c>
    </row>
    <row r="25" spans="1:22" x14ac:dyDescent="0.3">
      <c r="A25" s="1" t="s">
        <v>192</v>
      </c>
      <c r="B25" s="1" t="s">
        <v>12</v>
      </c>
      <c r="C25" s="2">
        <v>2386.5</v>
      </c>
      <c r="D25" s="2">
        <v>520</v>
      </c>
      <c r="E25" s="30">
        <v>0.21789231091556674</v>
      </c>
      <c r="F25" s="2">
        <v>264.75</v>
      </c>
      <c r="G25" s="2">
        <v>114</v>
      </c>
      <c r="H25" s="32">
        <v>0.43059490084985835</v>
      </c>
      <c r="I25" s="2">
        <v>6264</v>
      </c>
      <c r="J25" s="2">
        <v>2215</v>
      </c>
      <c r="K25" s="40">
        <v>0.35360791826309068</v>
      </c>
      <c r="L25" s="2">
        <v>8915.25</v>
      </c>
      <c r="M25" s="2">
        <v>2849</v>
      </c>
      <c r="N25" s="29">
        <v>0.31956479066767618</v>
      </c>
      <c r="P25" s="1" t="s">
        <v>12</v>
      </c>
      <c r="Q25" s="2">
        <v>2849</v>
      </c>
      <c r="R25" s="2">
        <v>780</v>
      </c>
      <c r="S25" s="2">
        <v>3629</v>
      </c>
    </row>
    <row r="26" spans="1:22" x14ac:dyDescent="0.3">
      <c r="A26" s="1" t="s">
        <v>192</v>
      </c>
      <c r="B26" s="1" t="s">
        <v>49</v>
      </c>
      <c r="C26" s="2">
        <v>1018</v>
      </c>
      <c r="D26" s="2">
        <v>260</v>
      </c>
      <c r="E26" s="30">
        <v>0.25540275049115913</v>
      </c>
      <c r="F26" s="2">
        <v>120</v>
      </c>
      <c r="G26" s="2">
        <v>47</v>
      </c>
      <c r="H26" s="32">
        <v>0.39166666666666666</v>
      </c>
      <c r="I26" s="2">
        <v>3201</v>
      </c>
      <c r="J26" s="2">
        <v>1143</v>
      </c>
      <c r="K26" s="40">
        <v>0.3570759137769447</v>
      </c>
      <c r="L26" s="2">
        <v>4339</v>
      </c>
      <c r="M26" s="2">
        <v>1450</v>
      </c>
      <c r="N26" s="29">
        <v>0.33417838211569484</v>
      </c>
      <c r="P26" s="1" t="s">
        <v>49</v>
      </c>
      <c r="Q26" s="2">
        <v>1450</v>
      </c>
      <c r="R26" s="2">
        <v>340</v>
      </c>
      <c r="S26" s="2">
        <v>1790</v>
      </c>
    </row>
    <row r="27" spans="1:22" x14ac:dyDescent="0.3">
      <c r="A27" s="1" t="s">
        <v>191</v>
      </c>
      <c r="B27" s="1" t="s">
        <v>41</v>
      </c>
      <c r="C27" s="2">
        <v>631.5</v>
      </c>
      <c r="D27" s="2">
        <v>228</v>
      </c>
      <c r="E27" s="30">
        <v>0.36104513064133015</v>
      </c>
      <c r="F27" s="2">
        <v>69.75</v>
      </c>
      <c r="G27" s="2">
        <v>35</v>
      </c>
      <c r="H27" s="32">
        <v>0.50179211469534046</v>
      </c>
      <c r="I27" s="2">
        <v>1507</v>
      </c>
      <c r="J27" s="2">
        <v>462</v>
      </c>
      <c r="K27" s="40">
        <v>0.30656934306569344</v>
      </c>
      <c r="L27" s="2">
        <v>2208.25</v>
      </c>
      <c r="M27" s="2">
        <v>725</v>
      </c>
      <c r="N27" s="29">
        <v>0.32831427601041546</v>
      </c>
      <c r="P27" s="1" t="s">
        <v>41</v>
      </c>
      <c r="Q27" s="2">
        <v>725</v>
      </c>
      <c r="R27" s="2">
        <v>381</v>
      </c>
      <c r="S27" s="2">
        <v>1106</v>
      </c>
    </row>
    <row r="28" spans="1:22" x14ac:dyDescent="0.3">
      <c r="A28" s="1" t="s">
        <v>192</v>
      </c>
      <c r="B28" s="1" t="s">
        <v>6</v>
      </c>
      <c r="C28" s="2">
        <v>2778.5</v>
      </c>
      <c r="D28" s="2">
        <v>612</v>
      </c>
      <c r="E28" s="30">
        <v>0.22026273168976065</v>
      </c>
      <c r="F28" s="2">
        <v>285.75</v>
      </c>
      <c r="G28" s="2">
        <v>103</v>
      </c>
      <c r="H28" s="32">
        <v>0.36045494313210846</v>
      </c>
      <c r="I28" s="2">
        <v>5527</v>
      </c>
      <c r="J28" s="2">
        <v>1846</v>
      </c>
      <c r="K28" s="40">
        <v>0.33399674326035822</v>
      </c>
      <c r="L28" s="2">
        <v>8591.25</v>
      </c>
      <c r="M28" s="2">
        <v>2561</v>
      </c>
      <c r="N28" s="29">
        <v>0.29809399097919392</v>
      </c>
      <c r="P28" s="1" t="s">
        <v>6</v>
      </c>
      <c r="Q28" s="2">
        <v>2561</v>
      </c>
      <c r="R28" s="2">
        <v>1083</v>
      </c>
      <c r="S28" s="2">
        <v>3644</v>
      </c>
    </row>
    <row r="29" spans="1:22" x14ac:dyDescent="0.3">
      <c r="A29" s="1" t="s">
        <v>192</v>
      </c>
      <c r="B29" s="1" t="s">
        <v>10</v>
      </c>
      <c r="C29" s="2">
        <v>527.5</v>
      </c>
      <c r="D29" s="2">
        <v>66</v>
      </c>
      <c r="E29" s="30">
        <v>0.12511848341232226</v>
      </c>
      <c r="F29" s="2">
        <v>48.75</v>
      </c>
      <c r="G29" s="2">
        <v>5</v>
      </c>
      <c r="H29" s="32">
        <v>0.10256410256410256</v>
      </c>
      <c r="I29" s="2">
        <v>1596</v>
      </c>
      <c r="J29" s="2">
        <v>251</v>
      </c>
      <c r="K29" s="40">
        <v>0.15726817042606517</v>
      </c>
      <c r="L29" s="2">
        <v>2172.25</v>
      </c>
      <c r="M29" s="2">
        <v>322</v>
      </c>
      <c r="N29" s="29">
        <v>0.14823339854989068</v>
      </c>
      <c r="P29" s="1" t="s">
        <v>10</v>
      </c>
      <c r="Q29" s="2">
        <v>322</v>
      </c>
      <c r="R29" s="2">
        <v>172</v>
      </c>
      <c r="S29" s="2">
        <v>494</v>
      </c>
    </row>
    <row r="30" spans="1:22" x14ac:dyDescent="0.3">
      <c r="A30" s="1" t="s">
        <v>189</v>
      </c>
      <c r="B30" s="1" t="s">
        <v>26</v>
      </c>
      <c r="C30" s="2">
        <v>9881</v>
      </c>
      <c r="D30" s="2">
        <v>2066</v>
      </c>
      <c r="E30" s="30">
        <v>0.20908814897277603</v>
      </c>
      <c r="F30" s="2">
        <v>1131</v>
      </c>
      <c r="G30" s="2">
        <v>290</v>
      </c>
      <c r="H30" s="32">
        <v>0.25641025641025639</v>
      </c>
      <c r="I30" s="2">
        <v>14177</v>
      </c>
      <c r="J30" s="2">
        <v>2989</v>
      </c>
      <c r="K30" s="40">
        <v>0.21083445016576144</v>
      </c>
      <c r="L30" s="2">
        <v>25189</v>
      </c>
      <c r="M30" s="2">
        <v>5345</v>
      </c>
      <c r="N30" s="29">
        <v>0.21219579975386083</v>
      </c>
      <c r="P30" s="1" t="s">
        <v>26</v>
      </c>
      <c r="Q30" s="2">
        <v>5345</v>
      </c>
      <c r="R30" s="2">
        <v>3465</v>
      </c>
      <c r="S30" s="2">
        <v>8810</v>
      </c>
    </row>
    <row r="31" spans="1:22" x14ac:dyDescent="0.3">
      <c r="A31" s="1" t="s">
        <v>192</v>
      </c>
      <c r="B31" s="1" t="s">
        <v>20</v>
      </c>
      <c r="C31" s="2">
        <v>1001.5</v>
      </c>
      <c r="D31" s="2">
        <v>227</v>
      </c>
      <c r="E31" s="30">
        <v>0.22666000998502248</v>
      </c>
      <c r="F31" s="2">
        <v>107.25</v>
      </c>
      <c r="G31" s="2">
        <v>36</v>
      </c>
      <c r="H31" s="32">
        <v>0.33566433566433568</v>
      </c>
      <c r="I31" s="2">
        <v>1921</v>
      </c>
      <c r="J31" s="2">
        <v>359</v>
      </c>
      <c r="K31" s="40">
        <v>0.1868818323789693</v>
      </c>
      <c r="L31" s="2">
        <v>3029.75</v>
      </c>
      <c r="M31" s="2">
        <v>622</v>
      </c>
      <c r="N31" s="29">
        <v>0.20529746678768876</v>
      </c>
      <c r="P31" s="1" t="s">
        <v>20</v>
      </c>
      <c r="Q31" s="2">
        <v>622</v>
      </c>
      <c r="R31" s="2">
        <v>191</v>
      </c>
      <c r="S31" s="2">
        <v>813</v>
      </c>
    </row>
    <row r="32" spans="1:22" x14ac:dyDescent="0.3">
      <c r="A32" s="1" t="s">
        <v>191</v>
      </c>
      <c r="B32" s="1" t="s">
        <v>60</v>
      </c>
      <c r="C32" s="2">
        <v>2803.5</v>
      </c>
      <c r="D32" s="2">
        <v>283</v>
      </c>
      <c r="E32" s="30">
        <v>0.10094524701266275</v>
      </c>
      <c r="F32" s="2">
        <v>287.25</v>
      </c>
      <c r="G32" s="2">
        <v>61</v>
      </c>
      <c r="H32" s="32">
        <v>0.2123585726718886</v>
      </c>
      <c r="I32" s="2">
        <v>6113</v>
      </c>
      <c r="J32" s="2">
        <v>986</v>
      </c>
      <c r="K32" s="40">
        <v>0.16129559954195977</v>
      </c>
      <c r="L32" s="2">
        <v>9203.75</v>
      </c>
      <c r="M32" s="2">
        <v>1330</v>
      </c>
      <c r="N32" s="29">
        <v>0.14450631536058672</v>
      </c>
      <c r="P32" s="1" t="s">
        <v>60</v>
      </c>
      <c r="Q32" s="2">
        <v>1330</v>
      </c>
      <c r="R32" s="2">
        <v>612</v>
      </c>
      <c r="S32" s="2">
        <v>1942</v>
      </c>
    </row>
    <row r="33" spans="1:19" x14ac:dyDescent="0.3">
      <c r="A33" s="1" t="s">
        <v>190</v>
      </c>
      <c r="B33" s="1" t="s">
        <v>64</v>
      </c>
      <c r="C33" s="2">
        <v>4003.5</v>
      </c>
      <c r="D33" s="2">
        <v>353</v>
      </c>
      <c r="E33" s="30">
        <v>8.817284875733733E-2</v>
      </c>
      <c r="F33" s="2">
        <v>428.25</v>
      </c>
      <c r="G33" s="2">
        <v>97</v>
      </c>
      <c r="H33" s="32">
        <v>0.22650321074138938</v>
      </c>
      <c r="I33" s="2">
        <v>7753</v>
      </c>
      <c r="J33" s="2">
        <v>948</v>
      </c>
      <c r="K33" s="40">
        <v>0.12227524829098413</v>
      </c>
      <c r="L33" s="2">
        <v>12184.75</v>
      </c>
      <c r="M33" s="2">
        <v>1398</v>
      </c>
      <c r="N33" s="29">
        <v>0.11473358091056443</v>
      </c>
      <c r="P33" s="1" t="s">
        <v>64</v>
      </c>
      <c r="Q33" s="2">
        <v>1398</v>
      </c>
      <c r="R33" s="2">
        <v>444</v>
      </c>
      <c r="S33" s="2">
        <v>1842</v>
      </c>
    </row>
    <row r="34" spans="1:19" x14ac:dyDescent="0.3">
      <c r="A34" s="1" t="s">
        <v>190</v>
      </c>
      <c r="B34" s="1" t="s">
        <v>52</v>
      </c>
      <c r="C34" s="2">
        <v>1270</v>
      </c>
      <c r="D34" s="2">
        <v>117</v>
      </c>
      <c r="E34" s="30">
        <v>9.212598425196851E-2</v>
      </c>
      <c r="F34" s="2">
        <v>160.5</v>
      </c>
      <c r="G34" s="2">
        <v>58</v>
      </c>
      <c r="H34" s="32">
        <v>0.36137071651090341</v>
      </c>
      <c r="I34" s="2">
        <v>2434</v>
      </c>
      <c r="J34" s="2">
        <v>261</v>
      </c>
      <c r="K34" s="40">
        <v>0.10723089564502876</v>
      </c>
      <c r="L34" s="2">
        <v>3864.5</v>
      </c>
      <c r="M34" s="2">
        <v>436</v>
      </c>
      <c r="N34" s="29">
        <v>0.11282183982403933</v>
      </c>
      <c r="P34" s="1" t="s">
        <v>52</v>
      </c>
      <c r="Q34" s="2">
        <v>436</v>
      </c>
      <c r="R34" s="2">
        <v>167</v>
      </c>
      <c r="S34" s="2">
        <v>603</v>
      </c>
    </row>
    <row r="35" spans="1:19" x14ac:dyDescent="0.3">
      <c r="A35" s="1" t="s">
        <v>192</v>
      </c>
      <c r="B35" s="1" t="s">
        <v>32</v>
      </c>
      <c r="C35" s="2">
        <v>785</v>
      </c>
      <c r="D35" s="2">
        <v>149</v>
      </c>
      <c r="E35" s="30">
        <v>0.18980891719745224</v>
      </c>
      <c r="F35" s="2">
        <v>60</v>
      </c>
      <c r="G35" s="2">
        <v>19</v>
      </c>
      <c r="H35" s="32">
        <v>0.31666666666666665</v>
      </c>
      <c r="I35" s="2">
        <v>2062</v>
      </c>
      <c r="J35" s="2">
        <v>589</v>
      </c>
      <c r="K35" s="40">
        <v>0.28564500484966054</v>
      </c>
      <c r="L35" s="2">
        <v>2907</v>
      </c>
      <c r="M35" s="2">
        <v>757</v>
      </c>
      <c r="N35" s="29">
        <v>0.260405916752666</v>
      </c>
      <c r="P35" s="1" t="s">
        <v>32</v>
      </c>
      <c r="Q35" s="2">
        <v>757</v>
      </c>
      <c r="R35" s="2">
        <v>308</v>
      </c>
      <c r="S35" s="2">
        <v>1065</v>
      </c>
    </row>
    <row r="36" spans="1:19" x14ac:dyDescent="0.3">
      <c r="A36" s="1" t="s">
        <v>189</v>
      </c>
      <c r="B36" s="1" t="s">
        <v>28</v>
      </c>
      <c r="C36" s="2">
        <v>1361.5</v>
      </c>
      <c r="D36" s="2">
        <v>345</v>
      </c>
      <c r="E36" s="30">
        <v>0.25339698861549759</v>
      </c>
      <c r="F36" s="2">
        <v>153.75</v>
      </c>
      <c r="G36" s="2">
        <v>68</v>
      </c>
      <c r="H36" s="32">
        <v>0.44227642276422763</v>
      </c>
      <c r="I36" s="2">
        <v>1750</v>
      </c>
      <c r="J36" s="2">
        <v>418</v>
      </c>
      <c r="K36" s="40">
        <v>0.23885714285714285</v>
      </c>
      <c r="L36" s="2">
        <v>3265.25</v>
      </c>
      <c r="M36" s="2">
        <v>831</v>
      </c>
      <c r="N36" s="29">
        <v>0.25449812418650947</v>
      </c>
      <c r="P36" s="1" t="s">
        <v>28</v>
      </c>
      <c r="Q36" s="2">
        <v>831</v>
      </c>
      <c r="R36" s="2">
        <v>393</v>
      </c>
      <c r="S36" s="2">
        <v>1224</v>
      </c>
    </row>
    <row r="37" spans="1:19" x14ac:dyDescent="0.3">
      <c r="A37" s="1" t="s">
        <v>192</v>
      </c>
      <c r="B37" s="1" t="s">
        <v>8</v>
      </c>
      <c r="C37" s="2">
        <v>16170.5</v>
      </c>
      <c r="D37" s="2">
        <v>1830</v>
      </c>
      <c r="E37" s="30">
        <v>0.11316904239201014</v>
      </c>
      <c r="F37" s="2">
        <v>1847.25</v>
      </c>
      <c r="G37" s="2">
        <v>326</v>
      </c>
      <c r="H37" s="32">
        <v>0.17647854919474895</v>
      </c>
      <c r="I37" s="2">
        <v>35579</v>
      </c>
      <c r="J37" s="2">
        <v>6102</v>
      </c>
      <c r="K37" s="40">
        <v>0.17150566345316057</v>
      </c>
      <c r="L37" s="2">
        <v>53596.75</v>
      </c>
      <c r="M37" s="2">
        <v>8258</v>
      </c>
      <c r="N37" s="29">
        <v>0.15407650650459218</v>
      </c>
      <c r="P37" s="1" t="s">
        <v>8</v>
      </c>
      <c r="Q37" s="2">
        <v>8258</v>
      </c>
      <c r="R37" s="2">
        <v>2202</v>
      </c>
      <c r="S37" s="2">
        <v>10460</v>
      </c>
    </row>
    <row r="38" spans="1:19" x14ac:dyDescent="0.3">
      <c r="A38" s="1" t="s">
        <v>189</v>
      </c>
      <c r="B38" s="1" t="s">
        <v>18</v>
      </c>
      <c r="C38" s="2">
        <v>33304</v>
      </c>
      <c r="D38" s="2">
        <v>3590</v>
      </c>
      <c r="E38" s="30">
        <v>0.10779485947633918</v>
      </c>
      <c r="F38" s="2">
        <v>3720</v>
      </c>
      <c r="G38" s="2">
        <v>778</v>
      </c>
      <c r="H38" s="32">
        <v>0.20913978494623656</v>
      </c>
      <c r="I38" s="2">
        <v>58247</v>
      </c>
      <c r="J38" s="2">
        <v>10462</v>
      </c>
      <c r="K38" s="40">
        <v>0.17961440074166909</v>
      </c>
      <c r="L38" s="2">
        <v>95271</v>
      </c>
      <c r="M38" s="2">
        <v>14830</v>
      </c>
      <c r="N38" s="29">
        <v>0.15566121904881863</v>
      </c>
      <c r="P38" s="1" t="s">
        <v>18</v>
      </c>
      <c r="Q38" s="2">
        <v>14830</v>
      </c>
      <c r="R38" s="2">
        <v>5861</v>
      </c>
      <c r="S38" s="2">
        <v>20691</v>
      </c>
    </row>
    <row r="39" spans="1:19" x14ac:dyDescent="0.3">
      <c r="A39" s="1" t="s">
        <v>192</v>
      </c>
      <c r="B39" s="1" t="s">
        <v>37</v>
      </c>
      <c r="C39" s="2">
        <v>3061.5</v>
      </c>
      <c r="D39" s="2">
        <v>429</v>
      </c>
      <c r="E39" s="30">
        <v>0.14012738853503184</v>
      </c>
      <c r="F39" s="2">
        <v>342.75</v>
      </c>
      <c r="G39" s="2">
        <v>77</v>
      </c>
      <c r="H39" s="32">
        <v>0.22465353756382203</v>
      </c>
      <c r="I39" s="2">
        <v>7711</v>
      </c>
      <c r="J39" s="2">
        <v>1728</v>
      </c>
      <c r="K39" s="40">
        <v>0.22409544806121126</v>
      </c>
      <c r="L39" s="2">
        <v>11115.25</v>
      </c>
      <c r="M39" s="2">
        <v>2234</v>
      </c>
      <c r="N39" s="29">
        <v>0.20098513303794335</v>
      </c>
      <c r="P39" s="1" t="s">
        <v>37</v>
      </c>
      <c r="Q39" s="2">
        <v>2234</v>
      </c>
      <c r="R39" s="2">
        <v>725</v>
      </c>
      <c r="S39" s="2">
        <v>2959</v>
      </c>
    </row>
    <row r="40" spans="1:19" x14ac:dyDescent="0.3">
      <c r="A40" s="1" t="s">
        <v>191</v>
      </c>
      <c r="B40" s="1" t="s">
        <v>23</v>
      </c>
      <c r="C40" s="2">
        <v>10397.5</v>
      </c>
      <c r="D40" s="2">
        <v>1096</v>
      </c>
      <c r="E40" s="30">
        <v>0.10540995431594133</v>
      </c>
      <c r="F40" s="2">
        <v>1190.25</v>
      </c>
      <c r="G40" s="2">
        <v>268</v>
      </c>
      <c r="H40" s="32">
        <v>0.22516278092837638</v>
      </c>
      <c r="I40" s="2">
        <v>23196</v>
      </c>
      <c r="J40" s="2">
        <v>4295</v>
      </c>
      <c r="K40" s="40">
        <v>0.18516123469563717</v>
      </c>
      <c r="L40" s="2">
        <v>34783.75</v>
      </c>
      <c r="M40" s="2">
        <v>5659</v>
      </c>
      <c r="N40" s="29">
        <v>0.16269091170445971</v>
      </c>
      <c r="P40" s="1" t="s">
        <v>23</v>
      </c>
      <c r="Q40" s="2">
        <v>5659</v>
      </c>
      <c r="R40" s="2">
        <v>2188</v>
      </c>
      <c r="S40" s="2">
        <v>7847</v>
      </c>
    </row>
    <row r="41" spans="1:19" x14ac:dyDescent="0.3">
      <c r="A41" s="1" t="s">
        <v>190</v>
      </c>
      <c r="B41" s="1" t="s">
        <v>39</v>
      </c>
      <c r="C41" s="2">
        <v>2657.5</v>
      </c>
      <c r="D41" s="2">
        <v>796</v>
      </c>
      <c r="E41" s="30">
        <v>0.2995296331138288</v>
      </c>
      <c r="F41" s="2">
        <v>296.25</v>
      </c>
      <c r="G41" s="2">
        <v>121</v>
      </c>
      <c r="H41" s="32">
        <v>0.40843881856540082</v>
      </c>
      <c r="I41" s="2">
        <v>4822</v>
      </c>
      <c r="J41" s="2">
        <v>972</v>
      </c>
      <c r="K41" s="40">
        <v>0.20157610949813357</v>
      </c>
      <c r="L41" s="2">
        <v>7775.75</v>
      </c>
      <c r="M41" s="2">
        <v>1889</v>
      </c>
      <c r="N41" s="29">
        <v>0.24293476513519596</v>
      </c>
      <c r="P41" s="1" t="s">
        <v>39</v>
      </c>
      <c r="Q41" s="2">
        <v>1889</v>
      </c>
      <c r="R41" s="2">
        <v>940</v>
      </c>
      <c r="S41" s="2">
        <v>2829</v>
      </c>
    </row>
    <row r="42" spans="1:19" x14ac:dyDescent="0.3">
      <c r="A42" s="1" t="s">
        <v>189</v>
      </c>
      <c r="B42" s="1" t="s">
        <v>30</v>
      </c>
      <c r="C42" s="2">
        <v>1053.5</v>
      </c>
      <c r="D42" s="2">
        <v>217</v>
      </c>
      <c r="E42" s="30">
        <v>0.20598006644518271</v>
      </c>
      <c r="F42" s="2">
        <v>120.75</v>
      </c>
      <c r="G42" s="2">
        <v>35</v>
      </c>
      <c r="H42" s="32">
        <v>0.28985507246376813</v>
      </c>
      <c r="I42" s="2">
        <v>2246</v>
      </c>
      <c r="J42" s="2">
        <v>674</v>
      </c>
      <c r="K42" s="40">
        <v>0.30008904719501334</v>
      </c>
      <c r="L42" s="2">
        <v>3420.25</v>
      </c>
      <c r="M42" s="2">
        <v>926</v>
      </c>
      <c r="N42" s="29">
        <v>0.27074044295007677</v>
      </c>
      <c r="P42" s="1" t="s">
        <v>30</v>
      </c>
      <c r="Q42" s="2">
        <v>926</v>
      </c>
      <c r="R42" s="2">
        <v>193</v>
      </c>
      <c r="S42" s="2">
        <v>1119</v>
      </c>
    </row>
    <row r="43" spans="1:19" x14ac:dyDescent="0.3">
      <c r="A43" s="1" t="s">
        <v>192</v>
      </c>
      <c r="B43" s="1" t="s">
        <v>61</v>
      </c>
      <c r="C43" s="2">
        <v>458.5</v>
      </c>
      <c r="D43" s="2">
        <v>97</v>
      </c>
      <c r="E43" s="30">
        <v>0.21155943293347873</v>
      </c>
      <c r="F43" s="2">
        <v>47.25</v>
      </c>
      <c r="G43" s="2">
        <v>22</v>
      </c>
      <c r="H43" s="32">
        <v>0.46560846560846558</v>
      </c>
      <c r="I43" s="2">
        <v>905</v>
      </c>
      <c r="J43" s="2">
        <v>266</v>
      </c>
      <c r="K43" s="40">
        <v>0.29392265193370165</v>
      </c>
      <c r="L43" s="2">
        <v>1410.75</v>
      </c>
      <c r="M43" s="2">
        <v>385</v>
      </c>
      <c r="N43" s="29">
        <v>0.27290448343079921</v>
      </c>
      <c r="P43" s="1" t="s">
        <v>61</v>
      </c>
      <c r="Q43" s="2">
        <v>385</v>
      </c>
      <c r="R43" s="2">
        <v>230</v>
      </c>
      <c r="S43" s="2">
        <v>615</v>
      </c>
    </row>
    <row r="44" spans="1:19" x14ac:dyDescent="0.3">
      <c r="A44" s="1" t="s">
        <v>189</v>
      </c>
      <c r="B44" s="1" t="s">
        <v>19</v>
      </c>
      <c r="C44" s="2">
        <v>2902</v>
      </c>
      <c r="D44" s="2">
        <v>566</v>
      </c>
      <c r="E44" s="30">
        <v>0.19503790489317713</v>
      </c>
      <c r="F44" s="2">
        <v>313.5</v>
      </c>
      <c r="G44" s="2">
        <v>124</v>
      </c>
      <c r="H44" s="32">
        <v>0.39553429027113235</v>
      </c>
      <c r="I44" s="2">
        <v>6954</v>
      </c>
      <c r="J44" s="2">
        <v>1987</v>
      </c>
      <c r="K44" s="40">
        <v>0.28573482887546736</v>
      </c>
      <c r="L44" s="2">
        <v>10169.5</v>
      </c>
      <c r="M44" s="2">
        <v>2677</v>
      </c>
      <c r="N44" s="29">
        <v>0.26323811396823837</v>
      </c>
      <c r="P44" s="1" t="s">
        <v>19</v>
      </c>
      <c r="Q44" s="2">
        <v>2677</v>
      </c>
      <c r="R44" s="2">
        <v>1012</v>
      </c>
      <c r="S44" s="2">
        <v>3689</v>
      </c>
    </row>
    <row r="45" spans="1:19" x14ac:dyDescent="0.3">
      <c r="A45" s="1" t="s">
        <v>192</v>
      </c>
      <c r="B45" s="1" t="s">
        <v>35</v>
      </c>
      <c r="C45" s="2">
        <v>570</v>
      </c>
      <c r="D45" s="2">
        <v>169</v>
      </c>
      <c r="E45" s="30">
        <v>0.29649122807017542</v>
      </c>
      <c r="F45" s="2">
        <v>73.5</v>
      </c>
      <c r="G45" s="2">
        <v>18</v>
      </c>
      <c r="H45" s="32">
        <v>0.24489795918367346</v>
      </c>
      <c r="I45" s="2">
        <v>1208</v>
      </c>
      <c r="J45" s="2">
        <v>332</v>
      </c>
      <c r="K45" s="40">
        <v>0.27483443708609273</v>
      </c>
      <c r="L45" s="2">
        <v>1851.5</v>
      </c>
      <c r="M45" s="2">
        <v>519</v>
      </c>
      <c r="N45" s="29">
        <v>0.28031325951930869</v>
      </c>
      <c r="P45" s="1" t="s">
        <v>35</v>
      </c>
      <c r="Q45" s="2">
        <v>519</v>
      </c>
      <c r="R45" s="2">
        <v>103</v>
      </c>
      <c r="S45" s="2">
        <v>622</v>
      </c>
    </row>
    <row r="46" spans="1:19" x14ac:dyDescent="0.3">
      <c r="A46" s="1" t="s">
        <v>190</v>
      </c>
      <c r="B46" s="1" t="s">
        <v>71</v>
      </c>
      <c r="C46" s="2">
        <v>1832</v>
      </c>
      <c r="D46" s="2">
        <v>93</v>
      </c>
      <c r="E46" s="30">
        <v>5.0764192139737992E-2</v>
      </c>
      <c r="F46" s="2">
        <v>192</v>
      </c>
      <c r="G46" s="2">
        <v>26</v>
      </c>
      <c r="H46" s="32">
        <v>0.13541666666666666</v>
      </c>
      <c r="I46" s="2">
        <v>4469</v>
      </c>
      <c r="J46" s="2">
        <v>437</v>
      </c>
      <c r="K46" s="40">
        <v>9.7784739315283059E-2</v>
      </c>
      <c r="L46" s="2">
        <v>6493</v>
      </c>
      <c r="M46" s="2">
        <v>556</v>
      </c>
      <c r="N46" s="29">
        <v>8.5630679192977052E-2</v>
      </c>
      <c r="P46" s="1" t="s">
        <v>71</v>
      </c>
      <c r="Q46" s="2">
        <v>556</v>
      </c>
      <c r="R46" s="2">
        <v>323</v>
      </c>
      <c r="S46" s="2">
        <v>879</v>
      </c>
    </row>
    <row r="47" spans="1:19" x14ac:dyDescent="0.3">
      <c r="A47" s="1" t="s">
        <v>189</v>
      </c>
      <c r="B47" s="1" t="s">
        <v>40</v>
      </c>
      <c r="C47" s="2">
        <v>1502</v>
      </c>
      <c r="D47" s="2">
        <v>285</v>
      </c>
      <c r="E47" s="30">
        <v>0.18974700399467376</v>
      </c>
      <c r="F47" s="2">
        <v>157.5</v>
      </c>
      <c r="G47" s="2">
        <v>69</v>
      </c>
      <c r="H47" s="32">
        <v>0.43809523809523809</v>
      </c>
      <c r="I47" s="2">
        <v>3640</v>
      </c>
      <c r="J47" s="2">
        <v>1096</v>
      </c>
      <c r="K47" s="40">
        <v>0.30109890109890108</v>
      </c>
      <c r="L47" s="2">
        <v>5299.5</v>
      </c>
      <c r="M47" s="2">
        <v>1450</v>
      </c>
      <c r="N47" s="29">
        <v>0.27361071799226344</v>
      </c>
      <c r="P47" s="1" t="s">
        <v>40</v>
      </c>
      <c r="Q47" s="2">
        <v>1450</v>
      </c>
      <c r="R47" s="2">
        <v>369</v>
      </c>
      <c r="S47" s="2">
        <v>1819</v>
      </c>
    </row>
    <row r="48" spans="1:19" x14ac:dyDescent="0.3">
      <c r="A48" s="1" t="s">
        <v>191</v>
      </c>
      <c r="B48" s="1" t="s">
        <v>68</v>
      </c>
      <c r="C48" s="2">
        <v>958.5</v>
      </c>
      <c r="D48" s="2">
        <v>125</v>
      </c>
      <c r="E48" s="30">
        <v>0.13041210224308816</v>
      </c>
      <c r="F48" s="2">
        <v>107.25</v>
      </c>
      <c r="G48" s="2">
        <v>51</v>
      </c>
      <c r="H48" s="32">
        <v>0.47552447552447552</v>
      </c>
      <c r="I48" s="2">
        <v>2095</v>
      </c>
      <c r="J48" s="2">
        <v>280</v>
      </c>
      <c r="K48" s="40">
        <v>0.13365155131264916</v>
      </c>
      <c r="L48" s="2">
        <v>3160.75</v>
      </c>
      <c r="M48" s="2">
        <v>456</v>
      </c>
      <c r="N48" s="29">
        <v>0.14426955627620028</v>
      </c>
      <c r="P48" s="1" t="s">
        <v>68</v>
      </c>
      <c r="Q48" s="2">
        <v>456</v>
      </c>
      <c r="R48" s="2">
        <v>136</v>
      </c>
      <c r="S48" s="2">
        <v>592</v>
      </c>
    </row>
    <row r="49" spans="1:19" x14ac:dyDescent="0.3">
      <c r="A49" s="1" t="s">
        <v>192</v>
      </c>
      <c r="B49" s="1" t="s">
        <v>66</v>
      </c>
      <c r="C49" s="2">
        <v>2810</v>
      </c>
      <c r="D49" s="2">
        <v>560</v>
      </c>
      <c r="E49" s="30">
        <v>0.199288256227758</v>
      </c>
      <c r="F49" s="2">
        <v>307.5</v>
      </c>
      <c r="G49" s="2">
        <v>62</v>
      </c>
      <c r="H49" s="32">
        <v>0.2016260162601626</v>
      </c>
      <c r="I49" s="2">
        <v>5838</v>
      </c>
      <c r="J49" s="2">
        <v>911</v>
      </c>
      <c r="K49" s="40">
        <v>0.15604659129838985</v>
      </c>
      <c r="L49" s="2">
        <v>8955.5</v>
      </c>
      <c r="M49" s="2">
        <v>1533</v>
      </c>
      <c r="N49" s="29">
        <v>0.17117972195857295</v>
      </c>
      <c r="P49" s="1" t="s">
        <v>66</v>
      </c>
      <c r="Q49" s="2">
        <v>1533</v>
      </c>
      <c r="R49" s="2">
        <v>426</v>
      </c>
      <c r="S49" s="2">
        <v>1959</v>
      </c>
    </row>
    <row r="50" spans="1:19" x14ac:dyDescent="0.3">
      <c r="A50" s="1" t="s">
        <v>189</v>
      </c>
      <c r="B50" s="1" t="s">
        <v>11</v>
      </c>
      <c r="C50" s="2">
        <v>11269.5</v>
      </c>
      <c r="D50" s="2">
        <v>582</v>
      </c>
      <c r="E50" s="30">
        <v>5.1643817383202451E-2</v>
      </c>
      <c r="F50" s="2">
        <v>1329.75</v>
      </c>
      <c r="G50" s="2">
        <v>160</v>
      </c>
      <c r="H50" s="32">
        <v>0.12032336905433352</v>
      </c>
      <c r="I50" s="2">
        <v>23821</v>
      </c>
      <c r="J50" s="2">
        <v>2498</v>
      </c>
      <c r="K50" s="40">
        <v>0.10486545485076193</v>
      </c>
      <c r="L50" s="2">
        <v>36420.25</v>
      </c>
      <c r="M50" s="2">
        <v>3240</v>
      </c>
      <c r="N50" s="29">
        <v>8.8961498067695863E-2</v>
      </c>
      <c r="P50" s="1" t="s">
        <v>11</v>
      </c>
      <c r="Q50" s="2">
        <v>3240</v>
      </c>
      <c r="R50" s="2">
        <v>696</v>
      </c>
      <c r="S50" s="2">
        <v>3936</v>
      </c>
    </row>
    <row r="51" spans="1:19" x14ac:dyDescent="0.3">
      <c r="A51" s="1" t="s">
        <v>189</v>
      </c>
      <c r="B51" s="1" t="s">
        <v>29</v>
      </c>
      <c r="C51" s="2">
        <v>2488.5</v>
      </c>
      <c r="D51" s="2">
        <v>470</v>
      </c>
      <c r="E51" s="30">
        <v>0.18886879646373317</v>
      </c>
      <c r="F51" s="2">
        <v>264.75</v>
      </c>
      <c r="G51" s="2">
        <v>89</v>
      </c>
      <c r="H51" s="32">
        <v>0.33616619452313501</v>
      </c>
      <c r="I51" s="2">
        <v>4104</v>
      </c>
      <c r="J51" s="2">
        <v>602</v>
      </c>
      <c r="K51" s="40">
        <v>0.14668615984405459</v>
      </c>
      <c r="L51" s="2">
        <v>6857.25</v>
      </c>
      <c r="M51" s="2">
        <v>1161</v>
      </c>
      <c r="N51" s="29">
        <v>0.1693098545335229</v>
      </c>
      <c r="P51" s="1" t="s">
        <v>29</v>
      </c>
      <c r="Q51" s="2">
        <v>1161</v>
      </c>
      <c r="R51" s="2">
        <v>337</v>
      </c>
      <c r="S51" s="2">
        <v>1498</v>
      </c>
    </row>
    <row r="52" spans="1:19" x14ac:dyDescent="0.3">
      <c r="A52" s="1" t="s">
        <v>189</v>
      </c>
      <c r="B52" s="1" t="s">
        <v>4</v>
      </c>
      <c r="C52" s="2">
        <v>1019</v>
      </c>
      <c r="D52" s="2">
        <v>196</v>
      </c>
      <c r="E52" s="30">
        <v>0.19234543670264967</v>
      </c>
      <c r="F52" s="2">
        <v>105</v>
      </c>
      <c r="G52" s="2">
        <v>43</v>
      </c>
      <c r="H52" s="32">
        <v>0.40952380952380951</v>
      </c>
      <c r="I52" s="2">
        <v>2251</v>
      </c>
      <c r="J52" s="2">
        <v>598</v>
      </c>
      <c r="K52" s="40">
        <v>0.26565970679697914</v>
      </c>
      <c r="L52" s="2">
        <v>3375</v>
      </c>
      <c r="M52" s="2">
        <v>837</v>
      </c>
      <c r="N52" s="29">
        <v>0.248</v>
      </c>
      <c r="P52" s="1" t="s">
        <v>4</v>
      </c>
      <c r="Q52" s="2">
        <v>837</v>
      </c>
      <c r="R52" s="2">
        <v>458</v>
      </c>
      <c r="S52" s="2">
        <v>1295</v>
      </c>
    </row>
    <row r="53" spans="1:19" x14ac:dyDescent="0.3">
      <c r="A53" s="1" t="s">
        <v>192</v>
      </c>
      <c r="B53" s="1" t="s">
        <v>58</v>
      </c>
      <c r="C53" s="2">
        <v>979.5</v>
      </c>
      <c r="D53" s="2">
        <v>199</v>
      </c>
      <c r="E53" s="30">
        <v>0.20316488004083716</v>
      </c>
      <c r="F53" s="2">
        <v>101.25</v>
      </c>
      <c r="G53" s="2">
        <v>21</v>
      </c>
      <c r="H53" s="32">
        <v>0.2074074074074074</v>
      </c>
      <c r="I53" s="2">
        <v>1472</v>
      </c>
      <c r="J53" s="2">
        <v>165</v>
      </c>
      <c r="K53" s="40">
        <v>0.11209239130434782</v>
      </c>
      <c r="L53" s="2">
        <v>2552.75</v>
      </c>
      <c r="M53" s="2">
        <v>385</v>
      </c>
      <c r="N53" s="29">
        <v>0.15081774556850455</v>
      </c>
      <c r="P53" s="1" t="s">
        <v>58</v>
      </c>
      <c r="Q53" s="2">
        <v>385</v>
      </c>
      <c r="R53" s="2">
        <v>183</v>
      </c>
      <c r="S53" s="2">
        <v>568</v>
      </c>
    </row>
    <row r="54" spans="1:19" x14ac:dyDescent="0.3">
      <c r="A54" s="1" t="s">
        <v>192</v>
      </c>
      <c r="B54" s="1" t="s">
        <v>33</v>
      </c>
      <c r="C54" s="2">
        <v>876.5</v>
      </c>
      <c r="D54" s="2">
        <v>131</v>
      </c>
      <c r="E54" s="30">
        <v>0.14945807187678267</v>
      </c>
      <c r="F54" s="2">
        <v>90.75</v>
      </c>
      <c r="G54" s="2">
        <v>38</v>
      </c>
      <c r="H54" s="32">
        <v>0.41873278236914602</v>
      </c>
      <c r="I54" s="2">
        <v>2718</v>
      </c>
      <c r="J54" s="2">
        <v>842</v>
      </c>
      <c r="K54" s="40">
        <v>0.30978660779985284</v>
      </c>
      <c r="L54" s="2">
        <v>3685.25</v>
      </c>
      <c r="M54" s="2">
        <v>1011</v>
      </c>
      <c r="N54" s="29">
        <v>0.27433688352214913</v>
      </c>
      <c r="P54" s="1" t="s">
        <v>33</v>
      </c>
      <c r="Q54" s="2">
        <v>1011</v>
      </c>
      <c r="R54" s="2">
        <v>377</v>
      </c>
      <c r="S54" s="2">
        <v>1388</v>
      </c>
    </row>
    <row r="55" spans="1:19" x14ac:dyDescent="0.3">
      <c r="A55" s="1" t="s">
        <v>192</v>
      </c>
      <c r="B55" s="1" t="s">
        <v>54</v>
      </c>
      <c r="C55" s="2">
        <v>1375.5</v>
      </c>
      <c r="D55" s="2">
        <v>320</v>
      </c>
      <c r="E55" s="30">
        <v>0.232642675390767</v>
      </c>
      <c r="F55" s="2">
        <v>150.75</v>
      </c>
      <c r="G55" s="2">
        <v>62</v>
      </c>
      <c r="H55" s="32">
        <v>0.41127694859038144</v>
      </c>
      <c r="I55" s="2">
        <v>2127</v>
      </c>
      <c r="J55" s="2">
        <v>582</v>
      </c>
      <c r="K55" s="40">
        <v>0.27362482369534558</v>
      </c>
      <c r="L55" s="2">
        <v>3653.25</v>
      </c>
      <c r="M55" s="2">
        <v>964</v>
      </c>
      <c r="N55" s="29">
        <v>0.26387463217682883</v>
      </c>
      <c r="P55" s="1" t="s">
        <v>54</v>
      </c>
      <c r="Q55" s="2">
        <v>964</v>
      </c>
      <c r="R55" s="2">
        <v>167</v>
      </c>
      <c r="S55" s="2">
        <v>1131</v>
      </c>
    </row>
    <row r="56" spans="1:19" x14ac:dyDescent="0.3">
      <c r="A56" s="1" t="s">
        <v>189</v>
      </c>
      <c r="B56" s="1" t="s">
        <v>13</v>
      </c>
      <c r="C56" s="2">
        <v>970</v>
      </c>
      <c r="D56" s="2">
        <v>220</v>
      </c>
      <c r="E56" s="30">
        <v>0.22680412371134021</v>
      </c>
      <c r="F56" s="2">
        <v>108</v>
      </c>
      <c r="G56" s="2">
        <v>41</v>
      </c>
      <c r="H56" s="32">
        <v>0.37962962962962965</v>
      </c>
      <c r="I56" s="2">
        <v>3340</v>
      </c>
      <c r="J56" s="2">
        <v>1216</v>
      </c>
      <c r="K56" s="40">
        <v>0.36407185628742517</v>
      </c>
      <c r="L56" s="2">
        <v>4418</v>
      </c>
      <c r="M56" s="2">
        <v>1477</v>
      </c>
      <c r="N56" s="29">
        <v>0.33431416930737889</v>
      </c>
      <c r="P56" s="1" t="s">
        <v>13</v>
      </c>
      <c r="Q56" s="2">
        <v>1477</v>
      </c>
      <c r="R56" s="2">
        <v>417</v>
      </c>
      <c r="S56" s="2">
        <v>1894</v>
      </c>
    </row>
    <row r="57" spans="1:19" x14ac:dyDescent="0.3">
      <c r="A57" s="1" t="s">
        <v>192</v>
      </c>
      <c r="B57" s="1" t="s">
        <v>50</v>
      </c>
      <c r="C57" s="2">
        <v>3912.5</v>
      </c>
      <c r="D57" s="2">
        <v>167</v>
      </c>
      <c r="E57" s="30">
        <v>4.2683706070287541E-2</v>
      </c>
      <c r="F57" s="2">
        <v>434.25</v>
      </c>
      <c r="G57" s="2">
        <v>83</v>
      </c>
      <c r="H57" s="32">
        <v>0.19113413932066781</v>
      </c>
      <c r="I57" s="2">
        <v>7172</v>
      </c>
      <c r="J57" s="2">
        <v>704</v>
      </c>
      <c r="K57" s="40">
        <v>9.815950920245399E-2</v>
      </c>
      <c r="L57" s="2">
        <v>11518.75</v>
      </c>
      <c r="M57" s="2">
        <v>954</v>
      </c>
      <c r="N57" s="29">
        <v>8.2821486706456865E-2</v>
      </c>
      <c r="P57" s="1" t="s">
        <v>50</v>
      </c>
      <c r="Q57" s="2">
        <v>954</v>
      </c>
      <c r="R57" s="2">
        <v>238</v>
      </c>
      <c r="S57" s="2">
        <v>1192</v>
      </c>
    </row>
    <row r="58" spans="1:19" x14ac:dyDescent="0.3">
      <c r="A58" s="1" t="s">
        <v>189</v>
      </c>
      <c r="B58" s="1" t="s">
        <v>69</v>
      </c>
      <c r="C58" s="2">
        <v>814</v>
      </c>
      <c r="D58" s="2">
        <v>190</v>
      </c>
      <c r="E58" s="30">
        <v>0.2334152334152334</v>
      </c>
      <c r="F58" s="2">
        <v>100.5</v>
      </c>
      <c r="G58" s="2">
        <v>38</v>
      </c>
      <c r="H58" s="32">
        <v>0.37810945273631841</v>
      </c>
      <c r="I58" s="2">
        <v>2492</v>
      </c>
      <c r="J58" s="2">
        <v>714</v>
      </c>
      <c r="K58" s="40">
        <v>0.28651685393258425</v>
      </c>
      <c r="L58" s="2">
        <v>3406.5</v>
      </c>
      <c r="M58" s="2">
        <v>942</v>
      </c>
      <c r="N58" s="29">
        <v>0.2765301629238221</v>
      </c>
      <c r="P58" s="1" t="s">
        <v>69</v>
      </c>
      <c r="Q58" s="2">
        <v>942</v>
      </c>
      <c r="R58" s="2">
        <v>267</v>
      </c>
      <c r="S58" s="2">
        <v>1209</v>
      </c>
    </row>
    <row r="59" spans="1:19" x14ac:dyDescent="0.3">
      <c r="A59" s="1" t="s">
        <v>192</v>
      </c>
      <c r="B59" s="1" t="s">
        <v>31</v>
      </c>
      <c r="C59" s="2">
        <v>2977.5</v>
      </c>
      <c r="D59" s="2">
        <v>547</v>
      </c>
      <c r="E59" s="30">
        <v>0.18371116708648194</v>
      </c>
      <c r="F59" s="2">
        <v>362.25</v>
      </c>
      <c r="G59" s="2">
        <v>78</v>
      </c>
      <c r="H59" s="32">
        <v>0.21532091097308489</v>
      </c>
      <c r="I59" s="2">
        <v>4734</v>
      </c>
      <c r="J59" s="2">
        <v>979</v>
      </c>
      <c r="K59" s="40">
        <v>0.20680185889311364</v>
      </c>
      <c r="L59" s="2">
        <v>8073.75</v>
      </c>
      <c r="M59" s="2">
        <v>1604</v>
      </c>
      <c r="N59" s="29">
        <v>0.1986685245394024</v>
      </c>
      <c r="P59" s="1" t="s">
        <v>31</v>
      </c>
      <c r="Q59" s="2">
        <v>1604</v>
      </c>
      <c r="R59" s="2">
        <v>1167</v>
      </c>
      <c r="S59" s="2">
        <v>2771</v>
      </c>
    </row>
    <row r="60" spans="1:19" x14ac:dyDescent="0.3">
      <c r="A60" s="1" t="s">
        <v>190</v>
      </c>
      <c r="B60" s="1" t="s">
        <v>46</v>
      </c>
      <c r="C60" s="2">
        <v>3212</v>
      </c>
      <c r="D60" s="2">
        <v>606</v>
      </c>
      <c r="E60" s="30">
        <v>0.18866749688667497</v>
      </c>
      <c r="F60" s="2">
        <v>370.5</v>
      </c>
      <c r="G60" s="2">
        <v>97</v>
      </c>
      <c r="H60" s="32">
        <v>0.26180836707152494</v>
      </c>
      <c r="I60" s="2">
        <v>4062</v>
      </c>
      <c r="J60" s="2">
        <v>858</v>
      </c>
      <c r="K60" s="40">
        <v>0.21122599704579026</v>
      </c>
      <c r="L60" s="2">
        <v>7644.5</v>
      </c>
      <c r="M60" s="2">
        <v>1561</v>
      </c>
      <c r="N60" s="29">
        <v>0.20419909739028058</v>
      </c>
      <c r="P60" s="1" t="s">
        <v>46</v>
      </c>
      <c r="Q60" s="2">
        <v>1561</v>
      </c>
      <c r="R60" s="2">
        <v>565</v>
      </c>
      <c r="S60" s="2">
        <v>2126</v>
      </c>
    </row>
    <row r="61" spans="1:19" x14ac:dyDescent="0.3">
      <c r="A61" s="1" t="s">
        <v>192</v>
      </c>
      <c r="B61" s="1" t="s">
        <v>9</v>
      </c>
      <c r="C61" s="2">
        <v>1028</v>
      </c>
      <c r="D61" s="2">
        <v>201</v>
      </c>
      <c r="E61" s="30">
        <v>0.19552529182879377</v>
      </c>
      <c r="F61" s="2">
        <v>124.5</v>
      </c>
      <c r="G61" s="2">
        <v>19</v>
      </c>
      <c r="H61" s="32">
        <v>0.15261044176706828</v>
      </c>
      <c r="I61" s="2">
        <v>2469</v>
      </c>
      <c r="J61" s="2">
        <v>633</v>
      </c>
      <c r="K61" s="40">
        <v>0.25637910085054677</v>
      </c>
      <c r="L61" s="2">
        <v>3621.5</v>
      </c>
      <c r="M61" s="2">
        <v>853</v>
      </c>
      <c r="N61" s="29">
        <v>0.23553776059643794</v>
      </c>
      <c r="P61" s="1" t="s">
        <v>9</v>
      </c>
      <c r="Q61" s="2">
        <v>853</v>
      </c>
      <c r="R61" s="2">
        <v>369</v>
      </c>
      <c r="S61" s="2">
        <v>1222</v>
      </c>
    </row>
    <row r="62" spans="1:19" x14ac:dyDescent="0.3">
      <c r="A62" s="1" t="s">
        <v>189</v>
      </c>
      <c r="B62" s="1" t="s">
        <v>16</v>
      </c>
      <c r="C62" s="2">
        <v>1114</v>
      </c>
      <c r="D62" s="2">
        <v>269</v>
      </c>
      <c r="E62" s="30">
        <v>0.24147217235188509</v>
      </c>
      <c r="F62" s="2">
        <v>144</v>
      </c>
      <c r="G62" s="2">
        <v>49</v>
      </c>
      <c r="H62" s="32">
        <v>0.34027777777777779</v>
      </c>
      <c r="I62" s="2">
        <v>3156</v>
      </c>
      <c r="J62" s="2">
        <v>1208</v>
      </c>
      <c r="K62" s="40">
        <v>0.38276299112801015</v>
      </c>
      <c r="L62" s="2">
        <v>4414</v>
      </c>
      <c r="M62" s="2">
        <v>1526</v>
      </c>
      <c r="N62" s="29">
        <v>0.34571816946080652</v>
      </c>
      <c r="P62" s="1" t="s">
        <v>16</v>
      </c>
      <c r="Q62" s="2">
        <v>1526</v>
      </c>
      <c r="R62" s="2">
        <v>382</v>
      </c>
      <c r="S62" s="2">
        <v>1908</v>
      </c>
    </row>
    <row r="63" spans="1:19" x14ac:dyDescent="0.3">
      <c r="A63" s="1" t="s">
        <v>189</v>
      </c>
      <c r="B63" s="1" t="s">
        <v>72</v>
      </c>
      <c r="C63" s="2">
        <v>757.5</v>
      </c>
      <c r="D63" s="2">
        <v>203</v>
      </c>
      <c r="E63" s="30">
        <v>0.26798679867986797</v>
      </c>
      <c r="F63" s="2">
        <v>78.75</v>
      </c>
      <c r="G63" s="2">
        <v>49</v>
      </c>
      <c r="H63" s="32">
        <v>0.62222222222222223</v>
      </c>
      <c r="I63" s="2">
        <v>2618</v>
      </c>
      <c r="J63" s="2">
        <v>539</v>
      </c>
      <c r="K63" s="40">
        <v>0.20588235294117646</v>
      </c>
      <c r="L63" s="2">
        <v>3454.25</v>
      </c>
      <c r="M63" s="2">
        <v>791</v>
      </c>
      <c r="N63" s="29">
        <v>0.22899326916117826</v>
      </c>
      <c r="P63" s="1" t="s">
        <v>72</v>
      </c>
      <c r="Q63" s="2">
        <v>791</v>
      </c>
      <c r="R63" s="2">
        <v>301</v>
      </c>
      <c r="S63" s="2">
        <v>1092</v>
      </c>
    </row>
    <row r="64" spans="1:19" x14ac:dyDescent="0.3">
      <c r="A64" s="1" t="s">
        <v>191</v>
      </c>
      <c r="B64" s="1" t="s">
        <v>3</v>
      </c>
      <c r="C64" s="2">
        <v>17347</v>
      </c>
      <c r="D64" s="2">
        <v>1952</v>
      </c>
      <c r="E64" s="30">
        <v>0.11252666167060586</v>
      </c>
      <c r="F64" s="2">
        <v>1971</v>
      </c>
      <c r="G64" s="2">
        <v>493</v>
      </c>
      <c r="H64" s="32">
        <v>0.25012683916793504</v>
      </c>
      <c r="I64" s="2">
        <v>23591</v>
      </c>
      <c r="J64" s="2">
        <v>5733</v>
      </c>
      <c r="K64" s="40">
        <v>0.24301640456106141</v>
      </c>
      <c r="L64" s="2">
        <v>42909</v>
      </c>
      <c r="M64" s="2">
        <v>8178</v>
      </c>
      <c r="N64" s="29">
        <v>0.19058938684192128</v>
      </c>
      <c r="P64" s="1" t="s">
        <v>3</v>
      </c>
      <c r="Q64" s="2">
        <v>8178</v>
      </c>
      <c r="R64" s="2">
        <v>1793</v>
      </c>
      <c r="S64" s="2">
        <v>9971</v>
      </c>
    </row>
    <row r="65" spans="1:19" x14ac:dyDescent="0.3">
      <c r="A65" s="1" t="s">
        <v>191</v>
      </c>
      <c r="B65" s="1" t="s">
        <v>75</v>
      </c>
      <c r="C65" s="2">
        <v>1097</v>
      </c>
      <c r="D65" s="2">
        <v>327</v>
      </c>
      <c r="E65" s="30">
        <v>0.29808568824065634</v>
      </c>
      <c r="F65" s="2">
        <v>124.5</v>
      </c>
      <c r="G65" s="2">
        <v>46</v>
      </c>
      <c r="H65" s="32">
        <v>0.36947791164658633</v>
      </c>
      <c r="I65" s="2">
        <v>2666</v>
      </c>
      <c r="J65" s="2">
        <v>650</v>
      </c>
      <c r="K65" s="40">
        <v>0.24381095273818454</v>
      </c>
      <c r="L65" s="2">
        <v>3887.5</v>
      </c>
      <c r="M65" s="2">
        <v>1023</v>
      </c>
      <c r="N65" s="29">
        <v>0.26315112540192925</v>
      </c>
      <c r="P65" s="1" t="s">
        <v>75</v>
      </c>
      <c r="Q65" s="2">
        <v>1023</v>
      </c>
      <c r="R65" s="2">
        <v>334</v>
      </c>
      <c r="S65" s="2">
        <v>1357</v>
      </c>
    </row>
    <row r="66" spans="1:19" x14ac:dyDescent="0.3">
      <c r="A66" s="1" t="s">
        <v>192</v>
      </c>
      <c r="B66" s="1" t="s">
        <v>34</v>
      </c>
      <c r="C66" s="2">
        <v>3871</v>
      </c>
      <c r="D66" s="2">
        <v>393</v>
      </c>
      <c r="E66" s="30">
        <v>0.10152415396538363</v>
      </c>
      <c r="F66" s="2">
        <v>414</v>
      </c>
      <c r="G66" s="2">
        <v>91</v>
      </c>
      <c r="H66" s="32">
        <v>0.21980676328502416</v>
      </c>
      <c r="I66" s="2">
        <v>8266</v>
      </c>
      <c r="J66" s="2">
        <v>1541</v>
      </c>
      <c r="K66" s="40">
        <v>0.18642632470360512</v>
      </c>
      <c r="L66" s="2">
        <v>12551</v>
      </c>
      <c r="M66" s="2">
        <v>2025</v>
      </c>
      <c r="N66" s="29">
        <v>0.16134172575890368</v>
      </c>
      <c r="P66" s="1" t="s">
        <v>34</v>
      </c>
      <c r="Q66" s="2">
        <v>2025</v>
      </c>
      <c r="R66" s="2">
        <v>449</v>
      </c>
      <c r="S66" s="2">
        <v>2474</v>
      </c>
    </row>
    <row r="67" spans="1:19" x14ac:dyDescent="0.3">
      <c r="A67" s="1" t="s">
        <v>189</v>
      </c>
      <c r="B67" s="1" t="s">
        <v>24</v>
      </c>
      <c r="C67" s="2">
        <v>1635</v>
      </c>
      <c r="D67" s="2">
        <v>347</v>
      </c>
      <c r="E67" s="30">
        <v>0.21223241590214068</v>
      </c>
      <c r="F67" s="2">
        <v>178.5</v>
      </c>
      <c r="G67" s="2">
        <v>55</v>
      </c>
      <c r="H67" s="32">
        <v>0.3081232492997199</v>
      </c>
      <c r="I67" s="2">
        <v>3036</v>
      </c>
      <c r="J67" s="2">
        <v>1044</v>
      </c>
      <c r="K67" s="40">
        <v>0.34387351778656128</v>
      </c>
      <c r="L67" s="2">
        <v>4849.5</v>
      </c>
      <c r="M67" s="2">
        <v>1446</v>
      </c>
      <c r="N67" s="29">
        <v>0.29817506959480361</v>
      </c>
      <c r="P67" s="1" t="s">
        <v>24</v>
      </c>
      <c r="Q67" s="2">
        <v>1446</v>
      </c>
      <c r="R67" s="2">
        <v>551</v>
      </c>
      <c r="S67" s="2">
        <v>1997</v>
      </c>
    </row>
    <row r="68" spans="1:19" x14ac:dyDescent="0.3">
      <c r="A68" s="1" t="s">
        <v>191</v>
      </c>
      <c r="B68" s="1" t="s">
        <v>67</v>
      </c>
      <c r="C68" s="2">
        <v>1025.5</v>
      </c>
      <c r="D68" s="2">
        <v>301</v>
      </c>
      <c r="E68" s="30">
        <v>0.29351535836177473</v>
      </c>
      <c r="F68" s="2">
        <v>123.75</v>
      </c>
      <c r="G68" s="2">
        <v>48</v>
      </c>
      <c r="H68" s="32">
        <v>0.38787878787878788</v>
      </c>
      <c r="I68" s="2">
        <v>2624</v>
      </c>
      <c r="J68" s="2">
        <v>895</v>
      </c>
      <c r="K68" s="40">
        <v>0.34108231707317072</v>
      </c>
      <c r="L68" s="2">
        <v>3773.25</v>
      </c>
      <c r="M68" s="2">
        <v>1244</v>
      </c>
      <c r="N68" s="29">
        <v>0.32968925992181808</v>
      </c>
      <c r="P68" s="1" t="s">
        <v>67</v>
      </c>
      <c r="Q68" s="2">
        <v>1244</v>
      </c>
      <c r="R68" s="2">
        <v>454</v>
      </c>
      <c r="S68" s="2">
        <v>1698</v>
      </c>
    </row>
    <row r="69" spans="1:19" x14ac:dyDescent="0.3">
      <c r="A69" s="1" t="s">
        <v>192</v>
      </c>
      <c r="B69" s="1" t="s">
        <v>48</v>
      </c>
      <c r="C69" s="2">
        <v>1851.5</v>
      </c>
      <c r="D69" s="2">
        <v>235</v>
      </c>
      <c r="E69" s="30">
        <v>0.12692411558196057</v>
      </c>
      <c r="F69" s="2">
        <v>201.75</v>
      </c>
      <c r="G69" s="2">
        <v>46</v>
      </c>
      <c r="H69" s="32">
        <v>0.22800495662949194</v>
      </c>
      <c r="I69" s="2">
        <v>5330</v>
      </c>
      <c r="J69" s="2">
        <v>629</v>
      </c>
      <c r="K69" s="40">
        <v>0.11801125703564729</v>
      </c>
      <c r="L69" s="2">
        <v>7383.25</v>
      </c>
      <c r="M69" s="2">
        <v>910</v>
      </c>
      <c r="N69" s="29">
        <v>0.12325195543967765</v>
      </c>
      <c r="P69" s="1" t="s">
        <v>48</v>
      </c>
      <c r="Q69" s="2">
        <v>910</v>
      </c>
      <c r="R69" s="2">
        <v>166</v>
      </c>
      <c r="S69" s="2">
        <v>1076</v>
      </c>
    </row>
    <row r="70" spans="1:19" x14ac:dyDescent="0.3">
      <c r="A70" s="1" t="s">
        <v>190</v>
      </c>
      <c r="B70" s="1" t="s">
        <v>73</v>
      </c>
      <c r="C70" s="2">
        <v>1764</v>
      </c>
      <c r="D70" s="2">
        <v>336</v>
      </c>
      <c r="E70" s="30">
        <v>0.19047619047619047</v>
      </c>
      <c r="F70" s="2">
        <v>195</v>
      </c>
      <c r="G70" s="2">
        <v>49</v>
      </c>
      <c r="H70" s="32">
        <v>0.25128205128205128</v>
      </c>
      <c r="I70" s="2">
        <v>3436</v>
      </c>
      <c r="J70" s="2">
        <v>598</v>
      </c>
      <c r="K70" s="40">
        <v>0.17403958090803259</v>
      </c>
      <c r="L70" s="2">
        <v>5395</v>
      </c>
      <c r="M70" s="2">
        <v>983</v>
      </c>
      <c r="N70" s="29">
        <v>0.18220574606116774</v>
      </c>
      <c r="P70" s="1" t="s">
        <v>73</v>
      </c>
      <c r="Q70" s="2">
        <v>983</v>
      </c>
      <c r="R70" s="2">
        <v>432</v>
      </c>
      <c r="S70" s="2">
        <v>1415</v>
      </c>
    </row>
    <row r="71" spans="1:19" x14ac:dyDescent="0.3">
      <c r="A71" s="1" t="s">
        <v>190</v>
      </c>
      <c r="B71" s="1" t="s">
        <v>78</v>
      </c>
      <c r="C71" s="2">
        <v>493</v>
      </c>
      <c r="D71" s="2">
        <v>32</v>
      </c>
      <c r="E71" s="30">
        <v>6.4908722109533468E-2</v>
      </c>
      <c r="F71" s="2">
        <v>60</v>
      </c>
      <c r="G71" s="2">
        <v>10</v>
      </c>
      <c r="H71" s="32">
        <v>0.16666666666666666</v>
      </c>
      <c r="I71" s="2">
        <v>1151</v>
      </c>
      <c r="J71" s="2">
        <v>149</v>
      </c>
      <c r="K71" s="40">
        <v>0.12945264986967853</v>
      </c>
      <c r="L71" s="2">
        <v>1704</v>
      </c>
      <c r="M71" s="2">
        <v>191</v>
      </c>
      <c r="N71" s="29">
        <v>0.11208920187793427</v>
      </c>
      <c r="P71" s="1" t="s">
        <v>78</v>
      </c>
      <c r="Q71" s="2">
        <v>191</v>
      </c>
      <c r="R71" s="2">
        <v>97</v>
      </c>
      <c r="S71" s="2">
        <v>288</v>
      </c>
    </row>
    <row r="72" spans="1:19" x14ac:dyDescent="0.3">
      <c r="A72" s="1" t="s">
        <v>192</v>
      </c>
      <c r="B72" s="1" t="s">
        <v>62</v>
      </c>
      <c r="C72" s="2">
        <v>1624.5</v>
      </c>
      <c r="D72" s="2">
        <v>285</v>
      </c>
      <c r="E72" s="30">
        <v>0.17543859649122806</v>
      </c>
      <c r="F72" s="2">
        <v>171.75</v>
      </c>
      <c r="G72" s="2">
        <v>46</v>
      </c>
      <c r="H72" s="32">
        <v>0.26783114992721979</v>
      </c>
      <c r="I72" s="2">
        <v>3449</v>
      </c>
      <c r="J72" s="2">
        <v>407</v>
      </c>
      <c r="K72" s="40">
        <v>0.11800521890403015</v>
      </c>
      <c r="L72" s="2">
        <v>5245.25</v>
      </c>
      <c r="M72" s="2">
        <v>738</v>
      </c>
      <c r="N72" s="29">
        <v>0.14069872742004672</v>
      </c>
      <c r="P72" s="1" t="s">
        <v>62</v>
      </c>
      <c r="Q72" s="2">
        <v>738</v>
      </c>
      <c r="R72" s="2">
        <v>183</v>
      </c>
      <c r="S72" s="2">
        <v>921</v>
      </c>
    </row>
    <row r="73" spans="1:19" x14ac:dyDescent="0.3">
      <c r="A73" s="1" t="s">
        <v>192</v>
      </c>
      <c r="B73" s="1" t="s">
        <v>38</v>
      </c>
      <c r="C73" s="2">
        <v>1122</v>
      </c>
      <c r="D73" s="2">
        <v>159</v>
      </c>
      <c r="E73" s="30">
        <v>0.14171122994652408</v>
      </c>
      <c r="F73" s="2">
        <v>130.5</v>
      </c>
      <c r="G73" s="2">
        <v>30</v>
      </c>
      <c r="H73" s="32">
        <v>0.22988505747126436</v>
      </c>
      <c r="I73" s="2">
        <v>2886</v>
      </c>
      <c r="J73" s="2">
        <v>587</v>
      </c>
      <c r="K73" s="40">
        <v>0.2033957033957034</v>
      </c>
      <c r="L73" s="2">
        <v>4138.5</v>
      </c>
      <c r="M73" s="2">
        <v>776</v>
      </c>
      <c r="N73" s="29">
        <v>0.18750755104506464</v>
      </c>
      <c r="P73" s="1" t="s">
        <v>38</v>
      </c>
      <c r="Q73" s="2">
        <v>776</v>
      </c>
      <c r="R73" s="2">
        <v>123</v>
      </c>
      <c r="S73" s="2">
        <v>899</v>
      </c>
    </row>
    <row r="74" spans="1:19" x14ac:dyDescent="0.3">
      <c r="A74" s="1" t="s">
        <v>190</v>
      </c>
      <c r="B74" s="1" t="s">
        <v>43</v>
      </c>
      <c r="C74" s="2">
        <v>4493</v>
      </c>
      <c r="D74" s="2">
        <v>658</v>
      </c>
      <c r="E74" s="30">
        <v>0.14645003338526597</v>
      </c>
      <c r="F74" s="2">
        <v>526.5</v>
      </c>
      <c r="G74" s="2">
        <v>155</v>
      </c>
      <c r="H74" s="32">
        <v>0.29439696106362773</v>
      </c>
      <c r="I74" s="2">
        <v>8960</v>
      </c>
      <c r="J74" s="2">
        <v>1672</v>
      </c>
      <c r="K74" s="40">
        <v>0.18660714285714286</v>
      </c>
      <c r="L74" s="2">
        <v>13979.5</v>
      </c>
      <c r="M74" s="2">
        <v>2485</v>
      </c>
      <c r="N74" s="29">
        <v>0.1777602918559319</v>
      </c>
      <c r="P74" s="1" t="s">
        <v>43</v>
      </c>
      <c r="Q74" s="2">
        <v>2485</v>
      </c>
      <c r="R74" s="2">
        <v>720</v>
      </c>
      <c r="S74" s="2">
        <v>3205</v>
      </c>
    </row>
    <row r="75" spans="1:19" x14ac:dyDescent="0.3">
      <c r="A75" s="1" t="s">
        <v>191</v>
      </c>
      <c r="B75" s="1" t="s">
        <v>51</v>
      </c>
      <c r="C75" s="2">
        <v>1492.5</v>
      </c>
      <c r="D75" s="2">
        <v>309</v>
      </c>
      <c r="E75" s="30">
        <v>0.20703517587939699</v>
      </c>
      <c r="F75" s="2">
        <v>162.75</v>
      </c>
      <c r="G75" s="2">
        <v>60</v>
      </c>
      <c r="H75" s="32">
        <v>0.3686635944700461</v>
      </c>
      <c r="I75" s="2">
        <v>3866</v>
      </c>
      <c r="J75" s="2">
        <v>981</v>
      </c>
      <c r="K75" s="40">
        <v>0.25375064666321778</v>
      </c>
      <c r="L75" s="2">
        <v>5521.25</v>
      </c>
      <c r="M75" s="2">
        <v>1350</v>
      </c>
      <c r="N75" s="29">
        <v>0.24450984831333483</v>
      </c>
      <c r="P75" s="1" t="s">
        <v>51</v>
      </c>
      <c r="Q75" s="2">
        <v>1350</v>
      </c>
      <c r="R75" s="2">
        <v>447</v>
      </c>
      <c r="S75" s="2">
        <v>1797</v>
      </c>
    </row>
    <row r="76" spans="1:19" x14ac:dyDescent="0.3">
      <c r="A76" s="1" t="s">
        <v>190</v>
      </c>
      <c r="B76" s="1" t="s">
        <v>65</v>
      </c>
      <c r="C76" s="2">
        <v>2173</v>
      </c>
      <c r="D76" s="2">
        <v>422</v>
      </c>
      <c r="E76" s="30">
        <v>0.19420156465715602</v>
      </c>
      <c r="F76" s="2">
        <v>252</v>
      </c>
      <c r="G76" s="2">
        <v>68</v>
      </c>
      <c r="H76" s="32">
        <v>0.26984126984126983</v>
      </c>
      <c r="I76" s="2">
        <v>3421</v>
      </c>
      <c r="J76" s="2">
        <v>412</v>
      </c>
      <c r="K76" s="40">
        <v>0.12043262204033908</v>
      </c>
      <c r="L76" s="2">
        <v>5846</v>
      </c>
      <c r="M76" s="2">
        <v>902</v>
      </c>
      <c r="N76" s="29">
        <v>0.1542935340403695</v>
      </c>
      <c r="P76" s="1" t="s">
        <v>65</v>
      </c>
      <c r="Q76" s="2">
        <v>902</v>
      </c>
      <c r="R76" s="2">
        <v>263</v>
      </c>
      <c r="S76" s="2">
        <v>1165</v>
      </c>
    </row>
    <row r="77" spans="1:19" x14ac:dyDescent="0.3">
      <c r="A77" s="1" t="s">
        <v>190</v>
      </c>
      <c r="B77" s="1" t="s">
        <v>63</v>
      </c>
      <c r="C77" s="2">
        <v>2249.5</v>
      </c>
      <c r="D77" s="2">
        <v>225</v>
      </c>
      <c r="E77" s="30">
        <v>0.10002222716159147</v>
      </c>
      <c r="F77" s="2">
        <v>243.75</v>
      </c>
      <c r="G77" s="2">
        <v>66</v>
      </c>
      <c r="H77" s="32">
        <v>0.27076923076923076</v>
      </c>
      <c r="I77" s="2">
        <v>3920</v>
      </c>
      <c r="J77" s="2">
        <v>643</v>
      </c>
      <c r="K77" s="40">
        <v>0.16403061224489796</v>
      </c>
      <c r="L77" s="2">
        <v>6413.25</v>
      </c>
      <c r="M77" s="2">
        <v>934</v>
      </c>
      <c r="N77" s="29">
        <v>0.145635987993607</v>
      </c>
      <c r="P77" s="1" t="s">
        <v>63</v>
      </c>
      <c r="Q77" s="2">
        <v>934</v>
      </c>
      <c r="R77" s="2">
        <v>231</v>
      </c>
      <c r="S77" s="2">
        <v>1165</v>
      </c>
    </row>
    <row r="78" spans="1:19" x14ac:dyDescent="0.3">
      <c r="A78" s="1" t="s">
        <v>192</v>
      </c>
      <c r="B78" s="1" t="s">
        <v>42</v>
      </c>
      <c r="C78" s="2">
        <v>2171.5</v>
      </c>
      <c r="D78" s="2">
        <v>200</v>
      </c>
      <c r="E78" s="30">
        <v>9.2102233479161869E-2</v>
      </c>
      <c r="F78" s="2">
        <v>236.25</v>
      </c>
      <c r="G78" s="2">
        <v>59</v>
      </c>
      <c r="H78" s="32">
        <v>0.24973544973544973</v>
      </c>
      <c r="I78" s="2">
        <v>4129</v>
      </c>
      <c r="J78" s="2">
        <v>620</v>
      </c>
      <c r="K78" s="40">
        <v>0.15015742310486802</v>
      </c>
      <c r="L78" s="2">
        <v>6536.75</v>
      </c>
      <c r="M78" s="2">
        <v>879</v>
      </c>
      <c r="N78" s="29">
        <v>0.13447049374689257</v>
      </c>
      <c r="P78" s="1" t="s">
        <v>42</v>
      </c>
      <c r="Q78" s="2">
        <v>879</v>
      </c>
      <c r="R78" s="2">
        <v>279</v>
      </c>
      <c r="S78" s="2">
        <v>1158</v>
      </c>
    </row>
    <row r="79" spans="1:19" x14ac:dyDescent="0.3">
      <c r="A79" s="1" t="s">
        <v>190</v>
      </c>
      <c r="B79" s="1" t="s">
        <v>74</v>
      </c>
      <c r="C79" s="2">
        <v>576</v>
      </c>
      <c r="D79" s="2">
        <v>58</v>
      </c>
      <c r="E79" s="30">
        <v>0.10069444444444445</v>
      </c>
      <c r="F79" s="2">
        <v>67.5</v>
      </c>
      <c r="G79" s="2">
        <v>28</v>
      </c>
      <c r="H79" s="32">
        <v>0.4148148148148148</v>
      </c>
      <c r="I79" s="2">
        <v>1395</v>
      </c>
      <c r="J79" s="2">
        <v>394</v>
      </c>
      <c r="K79" s="40">
        <v>0.28243727598566309</v>
      </c>
      <c r="L79" s="2">
        <v>2038.5</v>
      </c>
      <c r="M79" s="2">
        <v>480</v>
      </c>
      <c r="N79" s="29">
        <v>0.235467255334805</v>
      </c>
      <c r="P79" s="1" t="s">
        <v>74</v>
      </c>
      <c r="Q79" s="2">
        <v>480</v>
      </c>
      <c r="R79" s="2">
        <v>97</v>
      </c>
      <c r="S79" s="2">
        <v>577</v>
      </c>
    </row>
    <row r="80" spans="1:19" x14ac:dyDescent="0.3">
      <c r="A80" s="1" t="s">
        <v>192</v>
      </c>
      <c r="B80" s="1" t="s">
        <v>25</v>
      </c>
      <c r="C80" s="2">
        <v>1441.5</v>
      </c>
      <c r="D80" s="2">
        <v>277</v>
      </c>
      <c r="E80" s="30">
        <v>0.19216094346167187</v>
      </c>
      <c r="F80" s="2">
        <v>149.25</v>
      </c>
      <c r="G80" s="2">
        <v>58</v>
      </c>
      <c r="H80" s="32">
        <v>0.38860971524288107</v>
      </c>
      <c r="I80" s="2">
        <v>2332</v>
      </c>
      <c r="J80" s="2">
        <v>501</v>
      </c>
      <c r="K80" s="40">
        <v>0.21483704974271012</v>
      </c>
      <c r="L80" s="2">
        <v>3922.75</v>
      </c>
      <c r="M80" s="2">
        <v>836</v>
      </c>
      <c r="N80" s="29">
        <v>0.21311579886559173</v>
      </c>
      <c r="P80" s="1" t="s">
        <v>25</v>
      </c>
      <c r="Q80" s="2">
        <v>836</v>
      </c>
      <c r="R80" s="2">
        <v>398</v>
      </c>
      <c r="S80" s="2">
        <v>1234</v>
      </c>
    </row>
    <row r="81" spans="1:19" x14ac:dyDescent="0.3">
      <c r="A81" s="1" t="s">
        <v>191</v>
      </c>
      <c r="B81" s="1" t="s">
        <v>2</v>
      </c>
      <c r="C81" s="2">
        <v>1879</v>
      </c>
      <c r="D81" s="2">
        <v>501</v>
      </c>
      <c r="E81" s="30">
        <v>0.26663118680149017</v>
      </c>
      <c r="F81" s="2">
        <v>231</v>
      </c>
      <c r="G81" s="2">
        <v>104</v>
      </c>
      <c r="H81" s="32">
        <v>0.45021645021645024</v>
      </c>
      <c r="I81" s="2">
        <v>3252</v>
      </c>
      <c r="J81" s="2">
        <v>1334</v>
      </c>
      <c r="K81" s="40">
        <v>0.41020910209102091</v>
      </c>
      <c r="L81" s="2">
        <v>5362</v>
      </c>
      <c r="M81" s="2">
        <v>1939</v>
      </c>
      <c r="N81" s="29">
        <v>0.36161879895561355</v>
      </c>
      <c r="P81" s="1" t="s">
        <v>2</v>
      </c>
      <c r="Q81" s="2">
        <v>1939</v>
      </c>
      <c r="R81" s="2">
        <v>742</v>
      </c>
      <c r="S81" s="2">
        <v>2681</v>
      </c>
    </row>
    <row r="82" spans="1:19" x14ac:dyDescent="0.3">
      <c r="A82" s="1" t="s">
        <v>192</v>
      </c>
      <c r="B82" s="1" t="s">
        <v>53</v>
      </c>
      <c r="C82" s="2">
        <v>925</v>
      </c>
      <c r="D82" s="2">
        <v>204</v>
      </c>
      <c r="E82" s="30">
        <v>0.22054054054054054</v>
      </c>
      <c r="F82" s="2">
        <v>97.5</v>
      </c>
      <c r="G82" s="2">
        <v>37</v>
      </c>
      <c r="H82" s="32">
        <v>0.37948717948717947</v>
      </c>
      <c r="I82" s="2">
        <v>2337</v>
      </c>
      <c r="J82" s="2">
        <v>828</v>
      </c>
      <c r="K82" s="40">
        <v>0.35430038510911427</v>
      </c>
      <c r="L82" s="2">
        <v>3359.5</v>
      </c>
      <c r="M82" s="2">
        <v>1069</v>
      </c>
      <c r="N82" s="29">
        <v>0.31820211340973359</v>
      </c>
      <c r="P82" s="1" t="s">
        <v>53</v>
      </c>
      <c r="Q82" s="2">
        <v>1069</v>
      </c>
      <c r="R82" s="2">
        <v>543</v>
      </c>
      <c r="S82" s="2">
        <v>1612</v>
      </c>
    </row>
    <row r="83" spans="1:19" x14ac:dyDescent="0.3">
      <c r="A83" s="1" t="s">
        <v>189</v>
      </c>
      <c r="B83" s="1" t="s">
        <v>44</v>
      </c>
      <c r="C83" s="2">
        <v>1007.5</v>
      </c>
      <c r="D83" s="2">
        <v>178</v>
      </c>
      <c r="E83" s="30">
        <v>0.17667493796526054</v>
      </c>
      <c r="F83" s="2">
        <v>83.25</v>
      </c>
      <c r="G83" s="2">
        <v>18</v>
      </c>
      <c r="H83" s="32">
        <v>0.21621621621621623</v>
      </c>
      <c r="I83" s="2">
        <v>2815</v>
      </c>
      <c r="J83" s="2">
        <v>658</v>
      </c>
      <c r="K83" s="40">
        <v>0.23374777975133215</v>
      </c>
      <c r="L83" s="2">
        <v>3905.75</v>
      </c>
      <c r="M83" s="2">
        <v>854</v>
      </c>
      <c r="N83" s="29">
        <v>0.21865198745439415</v>
      </c>
      <c r="P83" s="1" t="s">
        <v>44</v>
      </c>
      <c r="Q83" s="2">
        <v>854</v>
      </c>
      <c r="R83" s="2">
        <v>308</v>
      </c>
      <c r="S83" s="2">
        <v>1162</v>
      </c>
    </row>
    <row r="84" spans="1:19" x14ac:dyDescent="0.3">
      <c r="A84" s="1" t="s">
        <v>189</v>
      </c>
      <c r="B84" s="1" t="s">
        <v>47</v>
      </c>
      <c r="C84" s="2">
        <v>4299</v>
      </c>
      <c r="D84" s="2">
        <v>570</v>
      </c>
      <c r="E84" s="30">
        <v>0.13258897418004187</v>
      </c>
      <c r="F84" s="2">
        <v>508.5</v>
      </c>
      <c r="G84" s="2">
        <v>151</v>
      </c>
      <c r="H84" s="32">
        <v>0.29695181907571289</v>
      </c>
      <c r="I84" s="2">
        <v>5947</v>
      </c>
      <c r="J84" s="2">
        <v>822</v>
      </c>
      <c r="K84" s="40">
        <v>0.1382209517403733</v>
      </c>
      <c r="L84" s="2">
        <v>10754.5</v>
      </c>
      <c r="M84" s="2">
        <v>1543</v>
      </c>
      <c r="N84" s="29">
        <v>0.14347482449207308</v>
      </c>
      <c r="P84" s="1" t="s">
        <v>47</v>
      </c>
      <c r="Q84" s="2">
        <v>1543</v>
      </c>
      <c r="R84" s="2">
        <v>491</v>
      </c>
      <c r="S84" s="2">
        <v>2034</v>
      </c>
    </row>
    <row r="85" spans="1:19" x14ac:dyDescent="0.3">
      <c r="A85" s="1" t="s">
        <v>189</v>
      </c>
      <c r="B85" s="1" t="s">
        <v>36</v>
      </c>
      <c r="C85" s="2">
        <v>1787</v>
      </c>
      <c r="D85" s="2">
        <v>391</v>
      </c>
      <c r="E85" s="30">
        <v>0.21880246222719643</v>
      </c>
      <c r="F85" s="2">
        <v>219</v>
      </c>
      <c r="G85" s="2">
        <v>59</v>
      </c>
      <c r="H85" s="32">
        <v>0.26940639269406391</v>
      </c>
      <c r="I85" s="2">
        <v>5012</v>
      </c>
      <c r="J85" s="2">
        <v>1566</v>
      </c>
      <c r="K85" s="40">
        <v>0.31245011971268954</v>
      </c>
      <c r="L85" s="2">
        <v>7018</v>
      </c>
      <c r="M85" s="2">
        <v>2016</v>
      </c>
      <c r="N85" s="29">
        <v>0.2872613280136791</v>
      </c>
      <c r="O85" s="8"/>
      <c r="P85" s="1" t="s">
        <v>36</v>
      </c>
      <c r="Q85" s="2">
        <v>2016</v>
      </c>
      <c r="R85" s="2">
        <v>809</v>
      </c>
      <c r="S85" s="2">
        <v>2825</v>
      </c>
    </row>
    <row r="86" spans="1:19" x14ac:dyDescent="0.3">
      <c r="A86" s="1" t="s">
        <v>191</v>
      </c>
      <c r="B86" s="1" t="s">
        <v>70</v>
      </c>
      <c r="C86" s="2">
        <v>732</v>
      </c>
      <c r="D86" s="2">
        <v>128</v>
      </c>
      <c r="E86" s="30">
        <v>0.17486338797814208</v>
      </c>
      <c r="F86" s="2">
        <v>88.5</v>
      </c>
      <c r="G86" s="2">
        <v>32</v>
      </c>
      <c r="H86" s="32">
        <v>0.3615819209039548</v>
      </c>
      <c r="I86" s="2">
        <v>1591</v>
      </c>
      <c r="J86" s="2">
        <v>347</v>
      </c>
      <c r="K86" s="40">
        <v>0.21810182275298554</v>
      </c>
      <c r="L86" s="2">
        <v>2411.5</v>
      </c>
      <c r="M86" s="2">
        <v>507</v>
      </c>
      <c r="N86" s="29">
        <v>0.21024258760107817</v>
      </c>
      <c r="P86" s="1" t="s">
        <v>70</v>
      </c>
      <c r="Q86" s="2">
        <v>507</v>
      </c>
      <c r="R86" s="2">
        <v>139</v>
      </c>
      <c r="S86" s="2">
        <v>646</v>
      </c>
    </row>
    <row r="87" spans="1:19" x14ac:dyDescent="0.3">
      <c r="A87" s="1" t="s">
        <v>191</v>
      </c>
      <c r="B87" s="1" t="s">
        <v>57</v>
      </c>
      <c r="C87" s="2">
        <v>2841</v>
      </c>
      <c r="D87" s="2">
        <v>462</v>
      </c>
      <c r="E87" s="30">
        <v>0.16261879619852165</v>
      </c>
      <c r="F87" s="2">
        <v>331.5</v>
      </c>
      <c r="G87" s="2">
        <v>126</v>
      </c>
      <c r="H87" s="32">
        <v>0.38009049773755654</v>
      </c>
      <c r="I87" s="2">
        <v>5864</v>
      </c>
      <c r="J87" s="2">
        <v>1600</v>
      </c>
      <c r="K87" s="40">
        <v>0.27285129604365621</v>
      </c>
      <c r="L87" s="2">
        <v>9036.5</v>
      </c>
      <c r="M87" s="2">
        <v>2188</v>
      </c>
      <c r="N87" s="29">
        <v>0.24212914292037846</v>
      </c>
      <c r="P87" s="1" t="s">
        <v>57</v>
      </c>
      <c r="Q87" s="2">
        <v>2188</v>
      </c>
      <c r="R87" s="2">
        <v>816</v>
      </c>
      <c r="S87" s="2">
        <v>3004</v>
      </c>
    </row>
    <row r="88" spans="1:19" x14ac:dyDescent="0.3">
      <c r="A88" s="1" t="s">
        <v>192</v>
      </c>
      <c r="B88" s="1" t="s">
        <v>59</v>
      </c>
      <c r="C88" s="2">
        <v>877.5</v>
      </c>
      <c r="D88" s="2">
        <v>122</v>
      </c>
      <c r="E88" s="30">
        <v>0.13903133903133902</v>
      </c>
      <c r="F88" s="2">
        <v>87.75</v>
      </c>
      <c r="G88" s="2">
        <v>11</v>
      </c>
      <c r="H88" s="32">
        <v>0.12535612535612536</v>
      </c>
      <c r="I88" s="2">
        <v>2575</v>
      </c>
      <c r="J88" s="2">
        <v>886</v>
      </c>
      <c r="K88" s="40">
        <v>0.34407766990291261</v>
      </c>
      <c r="L88" s="2">
        <v>3540.25</v>
      </c>
      <c r="M88" s="2">
        <v>1019</v>
      </c>
      <c r="N88" s="29">
        <v>0.28783278017089187</v>
      </c>
      <c r="P88" s="1" t="s">
        <v>59</v>
      </c>
      <c r="Q88" s="2">
        <v>1019</v>
      </c>
      <c r="R88" s="2">
        <v>502</v>
      </c>
      <c r="S88" s="2">
        <v>1521</v>
      </c>
    </row>
    <row r="89" spans="1:19" x14ac:dyDescent="0.3">
      <c r="A89" s="1" t="s">
        <v>190</v>
      </c>
      <c r="B89" s="1" t="s">
        <v>1</v>
      </c>
      <c r="C89" s="2">
        <v>12268.5</v>
      </c>
      <c r="D89" s="2">
        <v>1456</v>
      </c>
      <c r="E89" s="30">
        <v>0.11867791498553205</v>
      </c>
      <c r="F89" s="2">
        <v>1451.25</v>
      </c>
      <c r="G89" s="2">
        <v>260</v>
      </c>
      <c r="H89" s="32">
        <v>0.17915590008613264</v>
      </c>
      <c r="I89" s="2">
        <v>19277</v>
      </c>
      <c r="J89" s="2">
        <v>3276</v>
      </c>
      <c r="K89" s="40">
        <v>0.16994345593193963</v>
      </c>
      <c r="L89" s="2">
        <v>32996.75</v>
      </c>
      <c r="M89" s="2">
        <v>4992</v>
      </c>
      <c r="N89" s="29">
        <v>0.15128762681173147</v>
      </c>
      <c r="P89" s="1" t="s">
        <v>1</v>
      </c>
      <c r="Q89" s="2">
        <v>4992</v>
      </c>
      <c r="R89" s="2">
        <v>2271</v>
      </c>
      <c r="S89" s="2">
        <v>7263</v>
      </c>
    </row>
    <row r="90" spans="1:19" x14ac:dyDescent="0.3">
      <c r="A90" s="1" t="s">
        <v>191</v>
      </c>
      <c r="B90" s="1" t="s">
        <v>56</v>
      </c>
      <c r="C90" s="2">
        <v>730</v>
      </c>
      <c r="D90" s="2">
        <v>162</v>
      </c>
      <c r="E90" s="30">
        <v>0.22191780821917809</v>
      </c>
      <c r="F90" s="2">
        <v>85.5</v>
      </c>
      <c r="G90" s="2">
        <v>46</v>
      </c>
      <c r="H90" s="32">
        <v>0.53801169590643272</v>
      </c>
      <c r="I90" s="2">
        <v>2498</v>
      </c>
      <c r="J90" s="2">
        <v>727</v>
      </c>
      <c r="K90" s="40">
        <v>0.29103282626100879</v>
      </c>
      <c r="L90" s="2">
        <v>3313.5</v>
      </c>
      <c r="M90" s="2">
        <v>935</v>
      </c>
      <c r="N90" s="29">
        <v>0.28217896484080279</v>
      </c>
      <c r="P90" s="1" t="s">
        <v>56</v>
      </c>
      <c r="Q90" s="2">
        <v>935</v>
      </c>
      <c r="R90" s="2">
        <v>176</v>
      </c>
      <c r="S90" s="2">
        <v>1111</v>
      </c>
    </row>
    <row r="91" spans="1:19" x14ac:dyDescent="0.3">
      <c r="A91" s="1" t="s">
        <v>189</v>
      </c>
      <c r="B91" s="1" t="s">
        <v>14</v>
      </c>
      <c r="C91" s="2">
        <v>52578.5</v>
      </c>
      <c r="D91" s="2">
        <v>4407</v>
      </c>
      <c r="E91" s="30">
        <v>8.3817529978983799E-2</v>
      </c>
      <c r="F91" s="2">
        <v>5592.75</v>
      </c>
      <c r="G91" s="2">
        <v>1062</v>
      </c>
      <c r="H91" s="32">
        <v>0.18988869518573154</v>
      </c>
      <c r="I91" s="2">
        <v>73552</v>
      </c>
      <c r="J91" s="2">
        <v>12682</v>
      </c>
      <c r="K91" s="40">
        <v>0.17242223189036329</v>
      </c>
      <c r="L91" s="2">
        <v>131723.25</v>
      </c>
      <c r="M91" s="2">
        <v>18151</v>
      </c>
      <c r="N91" s="29">
        <v>0.13779647860191727</v>
      </c>
      <c r="P91" s="1" t="s">
        <v>14</v>
      </c>
      <c r="Q91" s="2">
        <v>18151</v>
      </c>
      <c r="R91" s="2">
        <v>7992</v>
      </c>
      <c r="S91" s="2">
        <v>26143</v>
      </c>
    </row>
    <row r="92" spans="1:19" x14ac:dyDescent="0.3">
      <c r="A92" s="1" t="s">
        <v>191</v>
      </c>
      <c r="B92" s="1" t="s">
        <v>17</v>
      </c>
      <c r="C92" s="2">
        <v>2970</v>
      </c>
      <c r="D92" s="2">
        <v>694</v>
      </c>
      <c r="E92" s="30">
        <v>0.23367003367003367</v>
      </c>
      <c r="F92" s="2">
        <v>319.5</v>
      </c>
      <c r="G92" s="2">
        <v>111</v>
      </c>
      <c r="H92" s="32">
        <v>0.34741784037558687</v>
      </c>
      <c r="I92" s="2">
        <v>3353</v>
      </c>
      <c r="J92" s="2">
        <v>529</v>
      </c>
      <c r="K92" s="40">
        <v>0.15776916194452728</v>
      </c>
      <c r="L92" s="2">
        <v>6642.5</v>
      </c>
      <c r="M92" s="2">
        <v>1334</v>
      </c>
      <c r="N92" s="29">
        <v>0.20082800150545729</v>
      </c>
      <c r="P92" s="1" t="s">
        <v>17</v>
      </c>
      <c r="Q92" s="2">
        <v>1334</v>
      </c>
      <c r="R92" s="2">
        <v>326</v>
      </c>
      <c r="S92" s="2">
        <v>1660</v>
      </c>
    </row>
    <row r="93" spans="1:19" x14ac:dyDescent="0.3">
      <c r="A93" s="1" t="s">
        <v>192</v>
      </c>
      <c r="B93" s="1" t="s">
        <v>15</v>
      </c>
      <c r="C93" s="2">
        <v>1737</v>
      </c>
      <c r="D93" s="2">
        <v>362</v>
      </c>
      <c r="E93" s="30">
        <v>0.20840529648819806</v>
      </c>
      <c r="F93" s="2">
        <v>201</v>
      </c>
      <c r="G93" s="2">
        <v>75</v>
      </c>
      <c r="H93" s="32">
        <v>0.37313432835820898</v>
      </c>
      <c r="I93" s="2">
        <v>3590</v>
      </c>
      <c r="J93" s="2">
        <v>1172</v>
      </c>
      <c r="K93" s="40">
        <v>0.32646239554317547</v>
      </c>
      <c r="L93" s="2">
        <v>5528</v>
      </c>
      <c r="M93" s="2">
        <v>1609</v>
      </c>
      <c r="N93" s="29">
        <v>0.29106367583212733</v>
      </c>
      <c r="P93" s="1" t="s">
        <v>15</v>
      </c>
      <c r="Q93" s="2">
        <v>1609</v>
      </c>
      <c r="R93" s="2">
        <v>461</v>
      </c>
      <c r="S93" s="2">
        <v>2070</v>
      </c>
    </row>
    <row r="94" spans="1:19" x14ac:dyDescent="0.3">
      <c r="A94" s="1" t="s">
        <v>189</v>
      </c>
      <c r="B94" s="1" t="s">
        <v>21</v>
      </c>
      <c r="C94" s="2">
        <v>2245</v>
      </c>
      <c r="D94" s="2">
        <v>567</v>
      </c>
      <c r="E94" s="30">
        <v>0.25256124721603562</v>
      </c>
      <c r="F94" s="2">
        <v>309</v>
      </c>
      <c r="G94" s="2">
        <v>87</v>
      </c>
      <c r="H94" s="32">
        <v>0.28155339805825241</v>
      </c>
      <c r="I94" s="2">
        <v>4024</v>
      </c>
      <c r="J94" s="2">
        <v>1463</v>
      </c>
      <c r="K94" s="40">
        <v>0.36356858846918488</v>
      </c>
      <c r="L94" s="2">
        <v>6578</v>
      </c>
      <c r="M94" s="2">
        <v>2117</v>
      </c>
      <c r="N94" s="29">
        <v>0.32183034356947399</v>
      </c>
      <c r="P94" s="1" t="s">
        <v>21</v>
      </c>
      <c r="Q94" s="2">
        <v>2117</v>
      </c>
      <c r="R94" s="2">
        <v>602</v>
      </c>
      <c r="S94" s="2">
        <v>2719</v>
      </c>
    </row>
    <row r="95" spans="1:19" x14ac:dyDescent="0.3">
      <c r="A95" s="1" t="s">
        <v>189</v>
      </c>
      <c r="B95" s="1" t="s">
        <v>27</v>
      </c>
      <c r="C95" s="2">
        <v>6947.5</v>
      </c>
      <c r="D95" s="2">
        <v>1032</v>
      </c>
      <c r="E95" s="30">
        <v>0.14854264123785535</v>
      </c>
      <c r="F95" s="2">
        <v>761.25</v>
      </c>
      <c r="G95" s="2">
        <v>190</v>
      </c>
      <c r="H95" s="32">
        <v>0.24958949096880131</v>
      </c>
      <c r="I95" s="2">
        <v>10533</v>
      </c>
      <c r="J95" s="2">
        <v>1860</v>
      </c>
      <c r="K95" s="40">
        <v>0.17658786670464255</v>
      </c>
      <c r="L95" s="2">
        <v>18241.75</v>
      </c>
      <c r="M95" s="2">
        <v>3082</v>
      </c>
      <c r="N95" s="29">
        <v>0.16895308838241946</v>
      </c>
      <c r="O95" t="s">
        <v>203</v>
      </c>
      <c r="P95" s="1" t="s">
        <v>27</v>
      </c>
      <c r="Q95" s="2">
        <v>3082</v>
      </c>
      <c r="R95" s="2">
        <v>959</v>
      </c>
      <c r="S95" s="2">
        <v>4041</v>
      </c>
    </row>
    <row r="96" spans="1:19" x14ac:dyDescent="0.3">
      <c r="A96" s="1" t="s">
        <v>190</v>
      </c>
      <c r="B96" s="1" t="s">
        <v>76</v>
      </c>
      <c r="C96" s="2">
        <v>745</v>
      </c>
      <c r="D96" s="2">
        <v>121</v>
      </c>
      <c r="E96" s="30">
        <v>0.16241610738255033</v>
      </c>
      <c r="F96" s="2">
        <v>72</v>
      </c>
      <c r="G96" s="2">
        <v>29</v>
      </c>
      <c r="H96" s="32">
        <v>0.40277777777777779</v>
      </c>
      <c r="I96" s="2">
        <v>1613</v>
      </c>
      <c r="J96" s="2">
        <v>202</v>
      </c>
      <c r="K96" s="40">
        <v>0.12523248605083695</v>
      </c>
      <c r="L96" s="2">
        <v>2430</v>
      </c>
      <c r="M96" s="2">
        <v>352</v>
      </c>
      <c r="N96" s="29">
        <v>0.14485596707818929</v>
      </c>
      <c r="P96" s="1" t="s">
        <v>76</v>
      </c>
      <c r="Q96" s="2">
        <v>352</v>
      </c>
      <c r="R96" s="2">
        <v>114</v>
      </c>
      <c r="S96" s="2">
        <v>466</v>
      </c>
    </row>
    <row r="97" spans="1:19" x14ac:dyDescent="0.3">
      <c r="A97" s="1" t="s">
        <v>191</v>
      </c>
      <c r="B97" s="1" t="s">
        <v>45</v>
      </c>
      <c r="C97" s="2">
        <v>1348.5</v>
      </c>
      <c r="D97" s="2">
        <v>279</v>
      </c>
      <c r="E97" s="30">
        <v>0.20689655172413793</v>
      </c>
      <c r="F97" s="2">
        <v>186.75</v>
      </c>
      <c r="G97" s="2">
        <v>72</v>
      </c>
      <c r="H97" s="32">
        <v>0.38554216867469882</v>
      </c>
      <c r="I97" s="2">
        <v>2288</v>
      </c>
      <c r="J97" s="2">
        <v>481</v>
      </c>
      <c r="K97" s="40">
        <v>0.21022727272727273</v>
      </c>
      <c r="L97" s="2">
        <v>3823.25</v>
      </c>
      <c r="M97" s="2">
        <v>832</v>
      </c>
      <c r="N97" s="29">
        <v>0.21761590270058195</v>
      </c>
      <c r="P97" s="1" t="s">
        <v>45</v>
      </c>
      <c r="Q97" s="2">
        <v>832</v>
      </c>
      <c r="R97" s="2">
        <v>198</v>
      </c>
      <c r="S97" s="2">
        <v>1030</v>
      </c>
    </row>
    <row r="98" spans="1:19" x14ac:dyDescent="0.3">
      <c r="A98" s="1" t="s">
        <v>189</v>
      </c>
      <c r="B98" s="1" t="s">
        <v>7</v>
      </c>
      <c r="C98" s="2">
        <v>38505.5</v>
      </c>
      <c r="D98" s="2">
        <v>3800</v>
      </c>
      <c r="E98" s="30">
        <v>9.8687200529794447E-2</v>
      </c>
      <c r="F98" s="2">
        <v>4365.75</v>
      </c>
      <c r="G98" s="2">
        <v>853</v>
      </c>
      <c r="H98" s="32">
        <v>0.19538452728626238</v>
      </c>
      <c r="I98" s="2">
        <v>87643</v>
      </c>
      <c r="J98" s="2">
        <v>16494</v>
      </c>
      <c r="K98" s="40">
        <v>0.18819529226521228</v>
      </c>
      <c r="L98" s="2">
        <v>130514.25</v>
      </c>
      <c r="M98" s="2">
        <v>21147</v>
      </c>
      <c r="N98" s="29">
        <v>0.16202828426780982</v>
      </c>
      <c r="P98" s="1" t="s">
        <v>7</v>
      </c>
      <c r="Q98" s="2">
        <v>21147</v>
      </c>
      <c r="R98" s="2">
        <v>7153</v>
      </c>
      <c r="S98" s="2">
        <v>28300</v>
      </c>
    </row>
    <row r="99" spans="1:19" x14ac:dyDescent="0.3">
      <c r="A99" s="1" t="s">
        <v>189</v>
      </c>
      <c r="B99" s="1" t="s">
        <v>5</v>
      </c>
      <c r="C99" s="2">
        <v>24918.5</v>
      </c>
      <c r="D99" s="2">
        <v>3866</v>
      </c>
      <c r="E99" s="30">
        <v>0.1551457752272408</v>
      </c>
      <c r="F99" s="2">
        <v>2795.25</v>
      </c>
      <c r="G99" s="2">
        <v>854</v>
      </c>
      <c r="H99" s="32">
        <v>0.30551828995617564</v>
      </c>
      <c r="I99" s="2">
        <v>69390</v>
      </c>
      <c r="J99" s="2">
        <v>19565</v>
      </c>
      <c r="K99" s="40">
        <v>0.2819570543305952</v>
      </c>
      <c r="L99" s="2">
        <v>97103.75</v>
      </c>
      <c r="M99" s="2">
        <v>24285</v>
      </c>
      <c r="N99" s="29">
        <v>0.2500933280125639</v>
      </c>
      <c r="P99" s="1" t="s">
        <v>5</v>
      </c>
      <c r="Q99" s="2">
        <v>24285</v>
      </c>
      <c r="R99" s="2">
        <v>12982</v>
      </c>
      <c r="S99" s="2">
        <v>37267</v>
      </c>
    </row>
    <row r="100" spans="1:19" x14ac:dyDescent="0.3">
      <c r="A100" s="77" t="s">
        <v>182</v>
      </c>
      <c r="B100" s="49" t="s">
        <v>193</v>
      </c>
      <c r="C100" s="50">
        <v>349324.5</v>
      </c>
      <c r="D100" s="50">
        <v>46026</v>
      </c>
      <c r="E100" s="31">
        <v>0.13175714843934508</v>
      </c>
      <c r="F100" s="50">
        <v>39140.25</v>
      </c>
      <c r="G100" s="50">
        <v>9559</v>
      </c>
      <c r="H100" s="32">
        <v>0.24422429596131859</v>
      </c>
      <c r="I100" s="50">
        <v>680000</v>
      </c>
      <c r="J100" s="50">
        <v>139964</v>
      </c>
      <c r="K100" s="40">
        <v>0.20582941176470587</v>
      </c>
      <c r="L100" s="50">
        <v>1068464.75</v>
      </c>
      <c r="M100" s="50">
        <v>195549</v>
      </c>
      <c r="N100" s="29">
        <v>0.18301867235208275</v>
      </c>
      <c r="O100" s="8"/>
      <c r="P100" s="49" t="s">
        <v>193</v>
      </c>
      <c r="Q100" s="50">
        <v>195549</v>
      </c>
      <c r="R100" s="50">
        <v>74417</v>
      </c>
      <c r="S100" s="50">
        <v>269966</v>
      </c>
    </row>
    <row r="101" spans="1:19" x14ac:dyDescent="0.3">
      <c r="A101" s="78"/>
      <c r="B101" s="47" t="s">
        <v>191</v>
      </c>
      <c r="C101" s="48">
        <v>47307.5</v>
      </c>
      <c r="D101" s="48">
        <v>7007</v>
      </c>
      <c r="E101" s="30">
        <v>0.14811604925223273</v>
      </c>
      <c r="F101" s="48">
        <v>5397</v>
      </c>
      <c r="G101" s="48">
        <v>1596</v>
      </c>
      <c r="H101" s="32">
        <v>0.29571984435797666</v>
      </c>
      <c r="I101" s="48">
        <v>86373</v>
      </c>
      <c r="J101" s="48">
        <v>19814</v>
      </c>
      <c r="K101" s="40">
        <v>0.22940039132599307</v>
      </c>
      <c r="L101" s="48">
        <v>139077.5</v>
      </c>
      <c r="M101" s="48">
        <v>28417</v>
      </c>
      <c r="N101" s="29">
        <v>0.20432492674947422</v>
      </c>
      <c r="O101" s="8"/>
      <c r="P101" s="47" t="s">
        <v>191</v>
      </c>
      <c r="Q101" s="48">
        <v>28417</v>
      </c>
      <c r="R101" s="48">
        <v>8924</v>
      </c>
      <c r="S101" s="48">
        <v>37341</v>
      </c>
    </row>
    <row r="102" spans="1:19" x14ac:dyDescent="0.3">
      <c r="A102" s="78"/>
      <c r="B102" s="42" t="s">
        <v>189</v>
      </c>
      <c r="C102" s="43">
        <v>205028</v>
      </c>
      <c r="D102" s="43">
        <v>24891</v>
      </c>
      <c r="E102" s="30">
        <v>0.12140293033146692</v>
      </c>
      <c r="F102" s="43">
        <v>22848</v>
      </c>
      <c r="G102" s="43">
        <v>5292</v>
      </c>
      <c r="H102" s="32">
        <v>0.23161764705882354</v>
      </c>
      <c r="I102" s="43">
        <v>397037</v>
      </c>
      <c r="J102" s="43">
        <v>82299</v>
      </c>
      <c r="K102" s="40">
        <v>0.20728294844057354</v>
      </c>
      <c r="L102" s="43">
        <v>624913</v>
      </c>
      <c r="M102" s="43">
        <v>112482</v>
      </c>
      <c r="N102" s="29">
        <v>0.17999625547876263</v>
      </c>
      <c r="O102" s="8"/>
      <c r="P102" s="42" t="s">
        <v>189</v>
      </c>
      <c r="Q102" s="43">
        <v>112482</v>
      </c>
      <c r="R102" s="43">
        <v>46552</v>
      </c>
      <c r="S102" s="43">
        <v>159034</v>
      </c>
    </row>
    <row r="103" spans="1:19" x14ac:dyDescent="0.3">
      <c r="A103" s="78"/>
      <c r="B103" s="44" t="s">
        <v>190</v>
      </c>
      <c r="C103" s="45">
        <v>38650.5</v>
      </c>
      <c r="D103" s="45">
        <v>5407</v>
      </c>
      <c r="E103" s="30">
        <v>0.13989469735191007</v>
      </c>
      <c r="F103" s="45">
        <v>4437</v>
      </c>
      <c r="G103" s="45">
        <v>1088</v>
      </c>
      <c r="H103" s="32">
        <v>0.24521072796934865</v>
      </c>
      <c r="I103" s="45">
        <v>69192</v>
      </c>
      <c r="J103" s="45">
        <v>11033</v>
      </c>
      <c r="K103" s="40">
        <v>0.15945485027170772</v>
      </c>
      <c r="L103" s="45">
        <v>112279.5</v>
      </c>
      <c r="M103" s="45">
        <v>17528</v>
      </c>
      <c r="N103" s="29">
        <v>0.15611042086934837</v>
      </c>
      <c r="O103" s="8"/>
      <c r="P103" s="44" t="s">
        <v>190</v>
      </c>
      <c r="Q103" s="45">
        <v>17528</v>
      </c>
      <c r="R103" s="45">
        <v>6776</v>
      </c>
      <c r="S103" s="45">
        <v>24304</v>
      </c>
    </row>
    <row r="104" spans="1:19" x14ac:dyDescent="0.3">
      <c r="A104" s="79"/>
      <c r="B104" s="46" t="s">
        <v>192</v>
      </c>
      <c r="C104" s="52">
        <v>58338.5</v>
      </c>
      <c r="D104" s="52">
        <v>8721</v>
      </c>
      <c r="E104" s="30">
        <v>0.14948961663395527</v>
      </c>
      <c r="F104" s="52">
        <v>6458.25</v>
      </c>
      <c r="G104" s="52">
        <v>1583</v>
      </c>
      <c r="H104" s="32">
        <v>0.24511284016567955</v>
      </c>
      <c r="I104" s="52">
        <v>127398</v>
      </c>
      <c r="J104" s="52">
        <v>26818</v>
      </c>
      <c r="K104" s="40">
        <v>0.21050565942950439</v>
      </c>
      <c r="L104" s="52">
        <v>192194.75</v>
      </c>
      <c r="M104" s="52">
        <v>37122</v>
      </c>
      <c r="N104" s="29">
        <v>0.19314783572392066</v>
      </c>
      <c r="P104" s="46" t="s">
        <v>192</v>
      </c>
      <c r="Q104" s="51">
        <v>37122</v>
      </c>
      <c r="R104" s="52">
        <v>12165</v>
      </c>
      <c r="S104" s="51">
        <v>49287</v>
      </c>
    </row>
    <row r="105" spans="1:19" x14ac:dyDescent="0.3">
      <c r="G105" s="9"/>
      <c r="P105" s="9"/>
    </row>
    <row r="107" spans="1:19" ht="30.6" x14ac:dyDescent="0.3">
      <c r="B107" s="3"/>
      <c r="C107" s="6" t="s">
        <v>79</v>
      </c>
      <c r="D107" s="5" t="s">
        <v>81</v>
      </c>
      <c r="E107" s="38" t="s">
        <v>80</v>
      </c>
      <c r="F107" s="35" t="s">
        <v>86</v>
      </c>
      <c r="G107" s="27"/>
    </row>
    <row r="108" spans="1:19" x14ac:dyDescent="0.3">
      <c r="B108" s="3" t="s">
        <v>84</v>
      </c>
      <c r="C108" s="31">
        <v>0.13175714843934508</v>
      </c>
      <c r="D108" s="33">
        <v>0.24422429596131859</v>
      </c>
      <c r="E108" s="41">
        <v>0.20582941176470587</v>
      </c>
      <c r="F108" s="29">
        <v>0.18301867235208275</v>
      </c>
      <c r="G108" s="28"/>
    </row>
    <row r="109" spans="1:19" x14ac:dyDescent="0.3">
      <c r="B109" s="71" t="s">
        <v>181</v>
      </c>
      <c r="C109" s="72">
        <v>0.9</v>
      </c>
      <c r="D109" s="72">
        <v>0.9</v>
      </c>
      <c r="E109" s="72">
        <v>0.9</v>
      </c>
      <c r="F109" s="72">
        <v>0.9</v>
      </c>
    </row>
    <row r="112" spans="1:19" x14ac:dyDescent="0.3">
      <c r="A112" s="53" t="s">
        <v>194</v>
      </c>
      <c r="B112" s="54"/>
      <c r="C112" s="54"/>
      <c r="D112" s="54"/>
      <c r="E112" s="54"/>
      <c r="F112" s="54"/>
      <c r="G112" s="54"/>
      <c r="H112" s="54"/>
      <c r="I112" s="54"/>
      <c r="J112" s="55"/>
    </row>
    <row r="113" spans="1:10" x14ac:dyDescent="0.3">
      <c r="A113" s="56" t="s">
        <v>199</v>
      </c>
      <c r="B113" s="57"/>
      <c r="C113" s="57"/>
      <c r="D113" s="57"/>
      <c r="E113" s="57"/>
      <c r="F113" s="57"/>
      <c r="G113" s="57"/>
      <c r="H113" s="57"/>
      <c r="I113" s="57"/>
      <c r="J113" s="58"/>
    </row>
    <row r="114" spans="1:10" x14ac:dyDescent="0.3">
      <c r="A114" s="56" t="s">
        <v>205</v>
      </c>
      <c r="B114" s="57"/>
      <c r="C114" s="57"/>
      <c r="D114" s="57"/>
      <c r="E114" s="57"/>
      <c r="F114" s="57"/>
      <c r="G114" s="57"/>
      <c r="H114" s="57"/>
      <c r="I114" s="57"/>
      <c r="J114" s="58"/>
    </row>
    <row r="115" spans="1:10" x14ac:dyDescent="0.3">
      <c r="A115" s="56" t="s">
        <v>200</v>
      </c>
      <c r="B115" s="57"/>
      <c r="C115" s="57"/>
      <c r="D115" s="57"/>
      <c r="E115" s="57"/>
      <c r="F115" s="57"/>
      <c r="G115" s="57"/>
      <c r="H115" s="57"/>
      <c r="I115" s="57"/>
      <c r="J115" s="58"/>
    </row>
    <row r="116" spans="1:10" x14ac:dyDescent="0.3">
      <c r="A116" s="59" t="s">
        <v>195</v>
      </c>
      <c r="B116" s="60"/>
      <c r="C116" s="61"/>
      <c r="D116" s="62"/>
      <c r="E116" s="62"/>
      <c r="F116" s="62"/>
      <c r="G116" s="62"/>
      <c r="H116" s="62"/>
      <c r="I116" s="62"/>
      <c r="J116" s="58"/>
    </row>
    <row r="117" spans="1:10" x14ac:dyDescent="0.3">
      <c r="A117" s="63" t="s">
        <v>197</v>
      </c>
      <c r="B117" s="64"/>
      <c r="C117" s="65"/>
      <c r="D117" s="62"/>
      <c r="E117" s="62"/>
      <c r="F117" s="62"/>
      <c r="G117" s="62"/>
      <c r="H117" s="62"/>
      <c r="I117" s="62"/>
      <c r="J117" s="58"/>
    </row>
    <row r="118" spans="1:10" x14ac:dyDescent="0.3">
      <c r="A118" s="63" t="s">
        <v>198</v>
      </c>
      <c r="B118" s="64"/>
      <c r="C118" s="65"/>
      <c r="D118" s="62"/>
      <c r="E118" s="62"/>
      <c r="F118" s="62"/>
      <c r="G118" s="62"/>
      <c r="H118" s="62"/>
      <c r="I118" s="62"/>
      <c r="J118" s="58"/>
    </row>
    <row r="119" spans="1:10" x14ac:dyDescent="0.3">
      <c r="A119" s="66" t="s">
        <v>196</v>
      </c>
      <c r="B119" s="67"/>
      <c r="C119" s="68"/>
      <c r="D119" s="69"/>
      <c r="E119" s="69"/>
      <c r="F119" s="69"/>
      <c r="G119" s="69"/>
      <c r="H119" s="69"/>
      <c r="I119" s="69"/>
      <c r="J119" s="70"/>
    </row>
  </sheetData>
  <sheetProtection autoFilter="0"/>
  <autoFilter ref="B21:T100" xr:uid="{00000000-0009-0000-0000-000000000000}"/>
  <sortState xmlns:xlrd2="http://schemas.microsoft.com/office/spreadsheetml/2017/richdata2"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9:U119"/>
  <sheetViews>
    <sheetView showGridLines="0" zoomScaleNormal="100" workbookViewId="0">
      <selection activeCell="U26" sqref="U26"/>
    </sheetView>
  </sheetViews>
  <sheetFormatPr defaultRowHeight="14.4" x14ac:dyDescent="0.3"/>
  <cols>
    <col min="1" max="1" width="13.109375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1" x14ac:dyDescent="0.3">
      <c r="I19" s="8"/>
    </row>
    <row r="20" spans="1:21" ht="27.75" customHeight="1" x14ac:dyDescent="0.3">
      <c r="A20" s="76" t="s">
        <v>185</v>
      </c>
      <c r="B20" s="76" t="s">
        <v>82</v>
      </c>
      <c r="C20" s="82" t="s">
        <v>79</v>
      </c>
      <c r="D20" s="82"/>
      <c r="E20" s="82"/>
      <c r="F20" s="83" t="s">
        <v>81</v>
      </c>
      <c r="G20" s="83"/>
      <c r="H20" s="83"/>
      <c r="I20" s="81" t="s">
        <v>80</v>
      </c>
      <c r="J20" s="81"/>
      <c r="K20" s="81"/>
      <c r="L20" s="80" t="s">
        <v>86</v>
      </c>
      <c r="M20" s="80"/>
      <c r="N20" s="80"/>
      <c r="P20" s="73" t="s">
        <v>183</v>
      </c>
      <c r="Q20" s="74"/>
      <c r="R20" s="74"/>
      <c r="S20" s="75"/>
    </row>
    <row r="21" spans="1:21" ht="20.399999999999999" x14ac:dyDescent="0.3">
      <c r="A21" s="76"/>
      <c r="B21" s="76"/>
      <c r="C21" s="37" t="s">
        <v>85</v>
      </c>
      <c r="D21" s="37" t="s">
        <v>83</v>
      </c>
      <c r="E21" s="37" t="s">
        <v>84</v>
      </c>
      <c r="F21" s="4" t="s">
        <v>85</v>
      </c>
      <c r="G21" s="4" t="s">
        <v>83</v>
      </c>
      <c r="H21" s="4" t="s">
        <v>84</v>
      </c>
      <c r="I21" s="39" t="s">
        <v>85</v>
      </c>
      <c r="J21" s="39" t="s">
        <v>83</v>
      </c>
      <c r="K21" s="39" t="s">
        <v>84</v>
      </c>
      <c r="L21" s="7" t="s">
        <v>85</v>
      </c>
      <c r="M21" s="7" t="s">
        <v>83</v>
      </c>
      <c r="N21" s="7" t="s">
        <v>84</v>
      </c>
      <c r="P21" s="3" t="s">
        <v>82</v>
      </c>
      <c r="Q21" s="36" t="s">
        <v>186</v>
      </c>
      <c r="R21" s="36" t="s">
        <v>187</v>
      </c>
      <c r="S21" s="36" t="s">
        <v>184</v>
      </c>
    </row>
    <row r="22" spans="1:21" x14ac:dyDescent="0.3">
      <c r="A22" s="1" t="s">
        <v>189</v>
      </c>
      <c r="B22" s="1" t="s">
        <v>22</v>
      </c>
      <c r="C22" s="2">
        <v>2668</v>
      </c>
      <c r="D22" s="2">
        <v>564</v>
      </c>
      <c r="E22" s="30">
        <v>0.21139430284857572</v>
      </c>
      <c r="F22" s="2">
        <v>307.5</v>
      </c>
      <c r="G22" s="2">
        <v>122</v>
      </c>
      <c r="H22" s="32">
        <v>0.39674796747967478</v>
      </c>
      <c r="I22" s="2">
        <v>6289</v>
      </c>
      <c r="J22" s="2">
        <v>1152</v>
      </c>
      <c r="K22" s="40">
        <v>0.18317697567180791</v>
      </c>
      <c r="L22" s="2">
        <v>9264.5</v>
      </c>
      <c r="M22" s="2">
        <v>1838</v>
      </c>
      <c r="N22" s="29">
        <v>0.19839171029197475</v>
      </c>
      <c r="P22" s="1" t="s">
        <v>22</v>
      </c>
      <c r="Q22" s="2">
        <v>1838</v>
      </c>
      <c r="R22" s="2">
        <v>171</v>
      </c>
      <c r="S22" s="2">
        <v>2009</v>
      </c>
    </row>
    <row r="23" spans="1:21" x14ac:dyDescent="0.3">
      <c r="A23" s="1" t="s">
        <v>190</v>
      </c>
      <c r="B23" s="1" t="s">
        <v>77</v>
      </c>
      <c r="C23" s="2">
        <v>913.5</v>
      </c>
      <c r="D23" s="2">
        <v>129</v>
      </c>
      <c r="E23" s="30">
        <v>0.14121510673234811</v>
      </c>
      <c r="F23" s="2">
        <v>121.5</v>
      </c>
      <c r="G23" s="2">
        <v>23</v>
      </c>
      <c r="H23" s="32">
        <v>0.18930041152263374</v>
      </c>
      <c r="I23" s="2">
        <v>2479</v>
      </c>
      <c r="J23" s="2">
        <v>200</v>
      </c>
      <c r="K23" s="40">
        <v>8.0677692617991126E-2</v>
      </c>
      <c r="L23" s="2">
        <v>3514</v>
      </c>
      <c r="M23" s="2">
        <v>352</v>
      </c>
      <c r="N23" s="29">
        <v>0.10017074558907228</v>
      </c>
      <c r="P23" s="1" t="s">
        <v>77</v>
      </c>
      <c r="Q23" s="2">
        <v>352</v>
      </c>
      <c r="R23" s="2">
        <v>37</v>
      </c>
      <c r="S23" s="2">
        <v>389</v>
      </c>
    </row>
    <row r="24" spans="1:21" x14ac:dyDescent="0.3">
      <c r="A24" s="1" t="s">
        <v>191</v>
      </c>
      <c r="B24" s="1" t="s">
        <v>55</v>
      </c>
      <c r="C24" s="2">
        <v>1054</v>
      </c>
      <c r="D24" s="2">
        <v>143</v>
      </c>
      <c r="E24" s="30">
        <v>0.13567362428842505</v>
      </c>
      <c r="F24" s="2">
        <v>117.75</v>
      </c>
      <c r="G24" s="2">
        <v>32</v>
      </c>
      <c r="H24" s="32">
        <v>0.27176220806794055</v>
      </c>
      <c r="I24" s="2">
        <v>1869</v>
      </c>
      <c r="J24" s="2">
        <v>403</v>
      </c>
      <c r="K24" s="40">
        <v>0.21562332798287853</v>
      </c>
      <c r="L24" s="2">
        <v>3040.75</v>
      </c>
      <c r="M24" s="2">
        <v>578</v>
      </c>
      <c r="N24" s="29">
        <v>0.19008468305516732</v>
      </c>
      <c r="P24" s="1" t="s">
        <v>55</v>
      </c>
      <c r="Q24" s="2">
        <v>578</v>
      </c>
      <c r="R24" s="2">
        <v>55</v>
      </c>
      <c r="S24" s="2">
        <v>633</v>
      </c>
      <c r="U24" t="s">
        <v>203</v>
      </c>
    </row>
    <row r="25" spans="1:21" x14ac:dyDescent="0.3">
      <c r="A25" s="1" t="s">
        <v>192</v>
      </c>
      <c r="B25" s="1" t="s">
        <v>12</v>
      </c>
      <c r="C25" s="2">
        <v>2386.5</v>
      </c>
      <c r="D25" s="2">
        <v>519</v>
      </c>
      <c r="E25" s="30">
        <v>0.21747328724072909</v>
      </c>
      <c r="F25" s="2">
        <v>264.75</v>
      </c>
      <c r="G25" s="2">
        <v>119</v>
      </c>
      <c r="H25" s="32">
        <v>0.449480642115203</v>
      </c>
      <c r="I25" s="2">
        <v>6264</v>
      </c>
      <c r="J25" s="2">
        <v>2122</v>
      </c>
      <c r="K25" s="40">
        <v>0.33876117496807151</v>
      </c>
      <c r="L25" s="2">
        <v>8915.25</v>
      </c>
      <c r="M25" s="2">
        <v>2760</v>
      </c>
      <c r="N25" s="29">
        <v>0.30958189618911414</v>
      </c>
      <c r="P25" s="1" t="s">
        <v>12</v>
      </c>
      <c r="Q25" s="2">
        <v>2760</v>
      </c>
      <c r="R25" s="2">
        <v>343</v>
      </c>
      <c r="S25" s="2">
        <v>3103</v>
      </c>
    </row>
    <row r="26" spans="1:21" x14ac:dyDescent="0.3">
      <c r="A26" s="1" t="s">
        <v>192</v>
      </c>
      <c r="B26" s="1" t="s">
        <v>49</v>
      </c>
      <c r="C26" s="2">
        <v>1018</v>
      </c>
      <c r="D26" s="2">
        <v>242</v>
      </c>
      <c r="E26" s="30">
        <v>0.23772102161100198</v>
      </c>
      <c r="F26" s="2">
        <v>120</v>
      </c>
      <c r="G26" s="2">
        <v>46</v>
      </c>
      <c r="H26" s="32">
        <v>0.38333333333333336</v>
      </c>
      <c r="I26" s="2">
        <v>3201</v>
      </c>
      <c r="J26" s="2">
        <v>1015</v>
      </c>
      <c r="K26" s="40">
        <v>0.317088409871915</v>
      </c>
      <c r="L26" s="2">
        <v>4339</v>
      </c>
      <c r="M26" s="2">
        <v>1303</v>
      </c>
      <c r="N26" s="29">
        <v>0.30029960820465545</v>
      </c>
      <c r="P26" s="1" t="s">
        <v>49</v>
      </c>
      <c r="Q26" s="2">
        <v>1303</v>
      </c>
      <c r="R26" s="2">
        <v>101</v>
      </c>
      <c r="S26" s="2">
        <v>1404</v>
      </c>
    </row>
    <row r="27" spans="1:21" x14ac:dyDescent="0.3">
      <c r="A27" s="1" t="s">
        <v>191</v>
      </c>
      <c r="B27" s="1" t="s">
        <v>41</v>
      </c>
      <c r="C27" s="2">
        <v>631.5</v>
      </c>
      <c r="D27" s="2">
        <v>207</v>
      </c>
      <c r="E27" s="30">
        <v>0.32779097387173395</v>
      </c>
      <c r="F27" s="2">
        <v>69.75</v>
      </c>
      <c r="G27" s="2">
        <v>37</v>
      </c>
      <c r="H27" s="32">
        <v>0.53046594982078854</v>
      </c>
      <c r="I27" s="2">
        <v>1507</v>
      </c>
      <c r="J27" s="2">
        <v>420</v>
      </c>
      <c r="K27" s="40">
        <v>0.27869940278699401</v>
      </c>
      <c r="L27" s="2">
        <v>2208.25</v>
      </c>
      <c r="M27" s="2">
        <v>664</v>
      </c>
      <c r="N27" s="29">
        <v>0.30069059209781501</v>
      </c>
      <c r="P27" s="1" t="s">
        <v>41</v>
      </c>
      <c r="Q27" s="2">
        <v>664</v>
      </c>
      <c r="R27" s="2">
        <v>118</v>
      </c>
      <c r="S27" s="2">
        <v>782</v>
      </c>
    </row>
    <row r="28" spans="1:21" x14ac:dyDescent="0.3">
      <c r="A28" s="1" t="s">
        <v>192</v>
      </c>
      <c r="B28" s="1" t="s">
        <v>6</v>
      </c>
      <c r="C28" s="2">
        <v>2778.5</v>
      </c>
      <c r="D28" s="2">
        <v>581</v>
      </c>
      <c r="E28" s="30">
        <v>0.20910563253554076</v>
      </c>
      <c r="F28" s="2">
        <v>285.75</v>
      </c>
      <c r="G28" s="2">
        <v>92</v>
      </c>
      <c r="H28" s="32">
        <v>0.32195975503062119</v>
      </c>
      <c r="I28" s="2">
        <v>5527</v>
      </c>
      <c r="J28" s="2">
        <v>1669</v>
      </c>
      <c r="K28" s="40">
        <v>0.30197213678306495</v>
      </c>
      <c r="L28" s="2">
        <v>8591.25</v>
      </c>
      <c r="M28" s="2">
        <v>2342</v>
      </c>
      <c r="N28" s="29">
        <v>0.27260293903681071</v>
      </c>
      <c r="P28" s="1" t="s">
        <v>6</v>
      </c>
      <c r="Q28" s="2">
        <v>2342</v>
      </c>
      <c r="R28" s="2">
        <v>383</v>
      </c>
      <c r="S28" s="2">
        <v>2725</v>
      </c>
    </row>
    <row r="29" spans="1:21" x14ac:dyDescent="0.3">
      <c r="A29" s="1" t="s">
        <v>192</v>
      </c>
      <c r="B29" s="1" t="s">
        <v>10</v>
      </c>
      <c r="C29" s="2">
        <v>527.5</v>
      </c>
      <c r="D29" s="2">
        <v>57</v>
      </c>
      <c r="E29" s="30">
        <v>0.1080568720379147</v>
      </c>
      <c r="F29" s="2">
        <v>48.75</v>
      </c>
      <c r="G29" s="2">
        <v>5</v>
      </c>
      <c r="H29" s="32">
        <v>0.10256410256410256</v>
      </c>
      <c r="I29" s="2">
        <v>1596</v>
      </c>
      <c r="J29" s="2">
        <v>228</v>
      </c>
      <c r="K29" s="40">
        <v>0.14285714285714285</v>
      </c>
      <c r="L29" s="2">
        <v>2172.25</v>
      </c>
      <c r="M29" s="2">
        <v>290</v>
      </c>
      <c r="N29" s="29">
        <v>0.13350212912878351</v>
      </c>
      <c r="P29" s="1" t="s">
        <v>10</v>
      </c>
      <c r="Q29" s="2">
        <v>290</v>
      </c>
      <c r="R29" s="2">
        <v>78</v>
      </c>
      <c r="S29" s="2">
        <v>368</v>
      </c>
    </row>
    <row r="30" spans="1:21" x14ac:dyDescent="0.3">
      <c r="A30" s="1" t="s">
        <v>189</v>
      </c>
      <c r="B30" s="1" t="s">
        <v>26</v>
      </c>
      <c r="C30" s="2">
        <v>9881</v>
      </c>
      <c r="D30" s="2">
        <v>2006</v>
      </c>
      <c r="E30" s="30">
        <v>0.20301588908005264</v>
      </c>
      <c r="F30" s="2">
        <v>1131</v>
      </c>
      <c r="G30" s="2">
        <v>265</v>
      </c>
      <c r="H30" s="32">
        <v>0.23430592396109637</v>
      </c>
      <c r="I30" s="2">
        <v>14177</v>
      </c>
      <c r="J30" s="2">
        <v>2805</v>
      </c>
      <c r="K30" s="40">
        <v>0.19785568173802637</v>
      </c>
      <c r="L30" s="2">
        <v>25189</v>
      </c>
      <c r="M30" s="2">
        <v>5076</v>
      </c>
      <c r="N30" s="29">
        <v>0.20151653499543451</v>
      </c>
      <c r="P30" s="1" t="s">
        <v>26</v>
      </c>
      <c r="Q30" s="2">
        <v>5076</v>
      </c>
      <c r="R30" s="2">
        <v>931</v>
      </c>
      <c r="S30" s="2">
        <v>6007</v>
      </c>
    </row>
    <row r="31" spans="1:21" x14ac:dyDescent="0.3">
      <c r="A31" s="1" t="s">
        <v>192</v>
      </c>
      <c r="B31" s="1" t="s">
        <v>20</v>
      </c>
      <c r="C31" s="2">
        <v>1001.5</v>
      </c>
      <c r="D31" s="2">
        <v>232</v>
      </c>
      <c r="E31" s="30">
        <v>0.23165252121817273</v>
      </c>
      <c r="F31" s="2">
        <v>107.25</v>
      </c>
      <c r="G31" s="2">
        <v>37</v>
      </c>
      <c r="H31" s="32">
        <v>0.34498834498834496</v>
      </c>
      <c r="I31" s="2">
        <v>1921</v>
      </c>
      <c r="J31" s="2">
        <v>404</v>
      </c>
      <c r="K31" s="40">
        <v>0.21030713170223841</v>
      </c>
      <c r="L31" s="2">
        <v>3029.75</v>
      </c>
      <c r="M31" s="2">
        <v>673</v>
      </c>
      <c r="N31" s="29">
        <v>0.22213053882333525</v>
      </c>
      <c r="P31" s="1" t="s">
        <v>20</v>
      </c>
      <c r="Q31" s="2">
        <v>673</v>
      </c>
      <c r="R31" s="2">
        <v>59</v>
      </c>
      <c r="S31" s="2">
        <v>732</v>
      </c>
    </row>
    <row r="32" spans="1:21" x14ac:dyDescent="0.3">
      <c r="A32" s="1" t="s">
        <v>191</v>
      </c>
      <c r="B32" s="1" t="s">
        <v>60</v>
      </c>
      <c r="C32" s="2">
        <v>2803.5</v>
      </c>
      <c r="D32" s="2">
        <v>269</v>
      </c>
      <c r="E32" s="30">
        <v>9.5951489209916183E-2</v>
      </c>
      <c r="F32" s="2">
        <v>287.25</v>
      </c>
      <c r="G32" s="2">
        <v>49</v>
      </c>
      <c r="H32" s="32">
        <v>0.17058311575282856</v>
      </c>
      <c r="I32" s="2">
        <v>6113</v>
      </c>
      <c r="J32" s="2">
        <v>904</v>
      </c>
      <c r="K32" s="40">
        <v>0.1478815638802552</v>
      </c>
      <c r="L32" s="2">
        <v>9203.75</v>
      </c>
      <c r="M32" s="2">
        <v>1222</v>
      </c>
      <c r="N32" s="29">
        <v>0.13277196794784735</v>
      </c>
      <c r="P32" s="1" t="s">
        <v>60</v>
      </c>
      <c r="Q32" s="2">
        <v>1222</v>
      </c>
      <c r="R32" s="2">
        <v>97</v>
      </c>
      <c r="S32" s="2">
        <v>1319</v>
      </c>
    </row>
    <row r="33" spans="1:19" x14ac:dyDescent="0.3">
      <c r="A33" s="1" t="s">
        <v>190</v>
      </c>
      <c r="B33" s="1" t="s">
        <v>64</v>
      </c>
      <c r="C33" s="2">
        <v>4003.5</v>
      </c>
      <c r="D33" s="2">
        <v>377</v>
      </c>
      <c r="E33" s="30">
        <v>9.4167603347071319E-2</v>
      </c>
      <c r="F33" s="2">
        <v>428.25</v>
      </c>
      <c r="G33" s="2">
        <v>77</v>
      </c>
      <c r="H33" s="32">
        <v>0.17980151780502043</v>
      </c>
      <c r="I33" s="2">
        <v>7753</v>
      </c>
      <c r="J33" s="2">
        <v>943</v>
      </c>
      <c r="K33" s="40">
        <v>0.12163033664387979</v>
      </c>
      <c r="L33" s="2">
        <v>12184.75</v>
      </c>
      <c r="M33" s="2">
        <v>1397</v>
      </c>
      <c r="N33" s="29">
        <v>0.11465151111019922</v>
      </c>
      <c r="P33" s="1" t="s">
        <v>64</v>
      </c>
      <c r="Q33" s="2">
        <v>1397</v>
      </c>
      <c r="R33" s="2">
        <v>110</v>
      </c>
      <c r="S33" s="2">
        <v>1507</v>
      </c>
    </row>
    <row r="34" spans="1:19" x14ac:dyDescent="0.3">
      <c r="A34" s="1" t="s">
        <v>190</v>
      </c>
      <c r="B34" s="1" t="s">
        <v>52</v>
      </c>
      <c r="C34" s="2">
        <v>1270</v>
      </c>
      <c r="D34" s="2">
        <v>122</v>
      </c>
      <c r="E34" s="30">
        <v>9.6062992125984251E-2</v>
      </c>
      <c r="F34" s="2">
        <v>160.5</v>
      </c>
      <c r="G34" s="2">
        <v>48</v>
      </c>
      <c r="H34" s="32">
        <v>0.29906542056074764</v>
      </c>
      <c r="I34" s="2">
        <v>2434</v>
      </c>
      <c r="J34" s="2">
        <v>280</v>
      </c>
      <c r="K34" s="40">
        <v>0.11503697617091208</v>
      </c>
      <c r="L34" s="2">
        <v>3864.5</v>
      </c>
      <c r="M34" s="2">
        <v>450</v>
      </c>
      <c r="N34" s="29">
        <v>0.11644455945141674</v>
      </c>
      <c r="P34" s="1" t="s">
        <v>52</v>
      </c>
      <c r="Q34" s="2">
        <v>450</v>
      </c>
      <c r="R34" s="2">
        <v>22</v>
      </c>
      <c r="S34" s="2">
        <v>472</v>
      </c>
    </row>
    <row r="35" spans="1:19" x14ac:dyDescent="0.3">
      <c r="A35" s="1" t="s">
        <v>192</v>
      </c>
      <c r="B35" s="1" t="s">
        <v>32</v>
      </c>
      <c r="C35" s="2">
        <v>785</v>
      </c>
      <c r="D35" s="2">
        <v>136</v>
      </c>
      <c r="E35" s="30">
        <v>0.17324840764331209</v>
      </c>
      <c r="F35" s="2">
        <v>60</v>
      </c>
      <c r="G35" s="2">
        <v>19</v>
      </c>
      <c r="H35" s="32">
        <v>0.31666666666666665</v>
      </c>
      <c r="I35" s="2">
        <v>2062</v>
      </c>
      <c r="J35" s="2">
        <v>569</v>
      </c>
      <c r="K35" s="40">
        <v>0.27594568380213386</v>
      </c>
      <c r="L35" s="2">
        <v>2907</v>
      </c>
      <c r="M35" s="2">
        <v>724</v>
      </c>
      <c r="N35" s="29">
        <v>0.24905400756793947</v>
      </c>
      <c r="P35" s="1" t="s">
        <v>32</v>
      </c>
      <c r="Q35" s="2">
        <v>724</v>
      </c>
      <c r="R35" s="2">
        <v>33</v>
      </c>
      <c r="S35" s="2">
        <v>757</v>
      </c>
    </row>
    <row r="36" spans="1:19" x14ac:dyDescent="0.3">
      <c r="A36" s="1" t="s">
        <v>189</v>
      </c>
      <c r="B36" s="1" t="s">
        <v>28</v>
      </c>
      <c r="C36" s="2">
        <v>1361.5</v>
      </c>
      <c r="D36" s="2">
        <v>341</v>
      </c>
      <c r="E36" s="30">
        <v>0.25045905251560779</v>
      </c>
      <c r="F36" s="2">
        <v>153.75</v>
      </c>
      <c r="G36" s="2">
        <v>60</v>
      </c>
      <c r="H36" s="32">
        <v>0.3902439024390244</v>
      </c>
      <c r="I36" s="2">
        <v>1750</v>
      </c>
      <c r="J36" s="2">
        <v>399</v>
      </c>
      <c r="K36" s="40">
        <v>0.22800000000000001</v>
      </c>
      <c r="L36" s="2">
        <v>3265.25</v>
      </c>
      <c r="M36" s="2">
        <v>800</v>
      </c>
      <c r="N36" s="29">
        <v>0.24500421100987674</v>
      </c>
      <c r="P36" s="1" t="s">
        <v>28</v>
      </c>
      <c r="Q36" s="2">
        <v>800</v>
      </c>
      <c r="R36" s="2">
        <v>27</v>
      </c>
      <c r="S36" s="2">
        <v>827</v>
      </c>
    </row>
    <row r="37" spans="1:19" x14ac:dyDescent="0.3">
      <c r="A37" s="1" t="s">
        <v>192</v>
      </c>
      <c r="B37" s="1" t="s">
        <v>8</v>
      </c>
      <c r="C37" s="2">
        <v>16170.5</v>
      </c>
      <c r="D37" s="2">
        <v>1867</v>
      </c>
      <c r="E37" s="30">
        <v>0.11545715964255898</v>
      </c>
      <c r="F37" s="2">
        <v>1847.25</v>
      </c>
      <c r="G37" s="2">
        <v>328</v>
      </c>
      <c r="H37" s="32">
        <v>0.1775612396806063</v>
      </c>
      <c r="I37" s="2">
        <v>35579</v>
      </c>
      <c r="J37" s="2">
        <v>6369</v>
      </c>
      <c r="K37" s="40">
        <v>0.17901009022176004</v>
      </c>
      <c r="L37" s="2">
        <v>53596.75</v>
      </c>
      <c r="M37" s="2">
        <v>8564</v>
      </c>
      <c r="N37" s="29">
        <v>0.15978580790812877</v>
      </c>
      <c r="P37" s="1" t="s">
        <v>8</v>
      </c>
      <c r="Q37" s="2">
        <v>8564</v>
      </c>
      <c r="R37" s="2">
        <v>718</v>
      </c>
      <c r="S37" s="2">
        <v>9282</v>
      </c>
    </row>
    <row r="38" spans="1:19" x14ac:dyDescent="0.3">
      <c r="A38" s="1" t="s">
        <v>189</v>
      </c>
      <c r="B38" s="1" t="s">
        <v>18</v>
      </c>
      <c r="C38" s="2">
        <v>33304</v>
      </c>
      <c r="D38" s="2">
        <v>3698</v>
      </c>
      <c r="E38" s="30">
        <v>0.11103771318760509</v>
      </c>
      <c r="F38" s="2">
        <v>3720</v>
      </c>
      <c r="G38" s="2">
        <v>895</v>
      </c>
      <c r="H38" s="32">
        <v>0.24059139784946237</v>
      </c>
      <c r="I38" s="2">
        <v>58247</v>
      </c>
      <c r="J38" s="2">
        <v>10731</v>
      </c>
      <c r="K38" s="40">
        <v>0.18423266434322796</v>
      </c>
      <c r="L38" s="2">
        <v>95271</v>
      </c>
      <c r="M38" s="2">
        <v>15324</v>
      </c>
      <c r="N38" s="29">
        <v>0.16084642755927828</v>
      </c>
      <c r="P38" s="1" t="s">
        <v>18</v>
      </c>
      <c r="Q38" s="2">
        <v>15324</v>
      </c>
      <c r="R38" s="2">
        <v>2087</v>
      </c>
      <c r="S38" s="2">
        <v>17411</v>
      </c>
    </row>
    <row r="39" spans="1:19" x14ac:dyDescent="0.3">
      <c r="A39" s="1" t="s">
        <v>192</v>
      </c>
      <c r="B39" s="1" t="s">
        <v>37</v>
      </c>
      <c r="C39" s="2">
        <v>3061.5</v>
      </c>
      <c r="D39" s="2">
        <v>443</v>
      </c>
      <c r="E39" s="30">
        <v>0.14470031030540584</v>
      </c>
      <c r="F39" s="2">
        <v>342.75</v>
      </c>
      <c r="G39" s="2">
        <v>90</v>
      </c>
      <c r="H39" s="32">
        <v>0.26258205689277897</v>
      </c>
      <c r="I39" s="2">
        <v>7711</v>
      </c>
      <c r="J39" s="2">
        <v>1750</v>
      </c>
      <c r="K39" s="40">
        <v>0.22694851510828687</v>
      </c>
      <c r="L39" s="2">
        <v>11115.25</v>
      </c>
      <c r="M39" s="2">
        <v>2283</v>
      </c>
      <c r="N39" s="29">
        <v>0.20539349092463058</v>
      </c>
      <c r="P39" s="1" t="s">
        <v>37</v>
      </c>
      <c r="Q39" s="2">
        <v>2283</v>
      </c>
      <c r="R39" s="2">
        <v>142</v>
      </c>
      <c r="S39" s="2">
        <v>2425</v>
      </c>
    </row>
    <row r="40" spans="1:19" x14ac:dyDescent="0.3">
      <c r="A40" s="1" t="s">
        <v>191</v>
      </c>
      <c r="B40" s="1" t="s">
        <v>23</v>
      </c>
      <c r="C40" s="2">
        <v>10397.5</v>
      </c>
      <c r="D40" s="2">
        <v>1133</v>
      </c>
      <c r="E40" s="30">
        <v>0.10896850204376052</v>
      </c>
      <c r="F40" s="2">
        <v>1190.25</v>
      </c>
      <c r="G40" s="2">
        <v>265</v>
      </c>
      <c r="H40" s="32">
        <v>0.22264230203738711</v>
      </c>
      <c r="I40" s="2">
        <v>23196</v>
      </c>
      <c r="J40" s="2">
        <v>4466</v>
      </c>
      <c r="K40" s="40">
        <v>0.19253319537851354</v>
      </c>
      <c r="L40" s="2">
        <v>34783.75</v>
      </c>
      <c r="M40" s="2">
        <v>5864</v>
      </c>
      <c r="N40" s="29">
        <v>0.16858446832213317</v>
      </c>
      <c r="P40" s="1" t="s">
        <v>23</v>
      </c>
      <c r="Q40" s="2">
        <v>5864</v>
      </c>
      <c r="R40" s="2">
        <v>682</v>
      </c>
      <c r="S40" s="2">
        <v>6546</v>
      </c>
    </row>
    <row r="41" spans="1:19" x14ac:dyDescent="0.3">
      <c r="A41" s="1" t="s">
        <v>190</v>
      </c>
      <c r="B41" s="1" t="s">
        <v>39</v>
      </c>
      <c r="C41" s="2">
        <v>2657.5</v>
      </c>
      <c r="D41" s="2">
        <v>782</v>
      </c>
      <c r="E41" s="30">
        <v>0.29426152398871119</v>
      </c>
      <c r="F41" s="2">
        <v>296.25</v>
      </c>
      <c r="G41" s="2">
        <v>112</v>
      </c>
      <c r="H41" s="32">
        <v>0.37805907172995779</v>
      </c>
      <c r="I41" s="2">
        <v>4822</v>
      </c>
      <c r="J41" s="2">
        <v>838</v>
      </c>
      <c r="K41" s="40">
        <v>0.17378681045209457</v>
      </c>
      <c r="L41" s="2">
        <v>7775.75</v>
      </c>
      <c r="M41" s="2">
        <v>1732</v>
      </c>
      <c r="N41" s="29">
        <v>0.2227437867729801</v>
      </c>
      <c r="P41" s="1" t="s">
        <v>39</v>
      </c>
      <c r="Q41" s="2">
        <v>1732</v>
      </c>
      <c r="R41" s="2">
        <v>163</v>
      </c>
      <c r="S41" s="2">
        <v>1895</v>
      </c>
    </row>
    <row r="42" spans="1:19" x14ac:dyDescent="0.3">
      <c r="A42" s="1" t="s">
        <v>189</v>
      </c>
      <c r="B42" s="1" t="s">
        <v>30</v>
      </c>
      <c r="C42" s="2">
        <v>1053.5</v>
      </c>
      <c r="D42" s="2">
        <v>202</v>
      </c>
      <c r="E42" s="30">
        <v>0.19174181300427148</v>
      </c>
      <c r="F42" s="2">
        <v>120.75</v>
      </c>
      <c r="G42" s="2">
        <v>34</v>
      </c>
      <c r="H42" s="32">
        <v>0.28157349896480333</v>
      </c>
      <c r="I42" s="2">
        <v>2246</v>
      </c>
      <c r="J42" s="2">
        <v>667</v>
      </c>
      <c r="K42" s="40">
        <v>0.29697239536954584</v>
      </c>
      <c r="L42" s="2">
        <v>3420.25</v>
      </c>
      <c r="M42" s="2">
        <v>903</v>
      </c>
      <c r="N42" s="29">
        <v>0.26401578831956729</v>
      </c>
      <c r="P42" s="1" t="s">
        <v>30</v>
      </c>
      <c r="Q42" s="2">
        <v>903</v>
      </c>
      <c r="R42" s="2">
        <v>31</v>
      </c>
      <c r="S42" s="2">
        <v>934</v>
      </c>
    </row>
    <row r="43" spans="1:19" x14ac:dyDescent="0.3">
      <c r="A43" s="1" t="s">
        <v>192</v>
      </c>
      <c r="B43" s="1" t="s">
        <v>61</v>
      </c>
      <c r="C43" s="2">
        <v>458.5</v>
      </c>
      <c r="D43" s="2">
        <v>87</v>
      </c>
      <c r="E43" s="30">
        <v>0.18974918211559433</v>
      </c>
      <c r="F43" s="2">
        <v>47.25</v>
      </c>
      <c r="G43" s="2">
        <v>21</v>
      </c>
      <c r="H43" s="32">
        <v>0.44444444444444442</v>
      </c>
      <c r="I43" s="2">
        <v>905</v>
      </c>
      <c r="J43" s="2">
        <v>239</v>
      </c>
      <c r="K43" s="40">
        <v>0.26408839779005527</v>
      </c>
      <c r="L43" s="2">
        <v>1410.75</v>
      </c>
      <c r="M43" s="2">
        <v>347</v>
      </c>
      <c r="N43" s="29">
        <v>0.24596845649477228</v>
      </c>
      <c r="P43" s="1" t="s">
        <v>61</v>
      </c>
      <c r="Q43" s="2">
        <v>347</v>
      </c>
      <c r="R43" s="2">
        <v>77</v>
      </c>
      <c r="S43" s="2">
        <v>424</v>
      </c>
    </row>
    <row r="44" spans="1:19" x14ac:dyDescent="0.3">
      <c r="A44" s="1" t="s">
        <v>189</v>
      </c>
      <c r="B44" s="1" t="s">
        <v>19</v>
      </c>
      <c r="C44" s="2">
        <v>2902</v>
      </c>
      <c r="D44" s="2">
        <v>569</v>
      </c>
      <c r="E44" s="30">
        <v>0.19607167470709855</v>
      </c>
      <c r="F44" s="2">
        <v>313.5</v>
      </c>
      <c r="G44" s="2">
        <v>115</v>
      </c>
      <c r="H44" s="32">
        <v>0.3668261562998405</v>
      </c>
      <c r="I44" s="2">
        <v>6954</v>
      </c>
      <c r="J44" s="2">
        <v>1889</v>
      </c>
      <c r="K44" s="40">
        <v>0.27164222030486052</v>
      </c>
      <c r="L44" s="2">
        <v>10169.5</v>
      </c>
      <c r="M44" s="2">
        <v>2573</v>
      </c>
      <c r="N44" s="29">
        <v>0.25301145582378681</v>
      </c>
      <c r="P44" s="1" t="s">
        <v>19</v>
      </c>
      <c r="Q44" s="2">
        <v>2573</v>
      </c>
      <c r="R44" s="2">
        <v>330</v>
      </c>
      <c r="S44" s="2">
        <v>2903</v>
      </c>
    </row>
    <row r="45" spans="1:19" x14ac:dyDescent="0.3">
      <c r="A45" s="1" t="s">
        <v>192</v>
      </c>
      <c r="B45" s="1" t="s">
        <v>35</v>
      </c>
      <c r="C45" s="2">
        <v>570</v>
      </c>
      <c r="D45" s="2">
        <v>137</v>
      </c>
      <c r="E45" s="30">
        <v>0.24035087719298245</v>
      </c>
      <c r="F45" s="2">
        <v>73.5</v>
      </c>
      <c r="G45" s="2">
        <v>13</v>
      </c>
      <c r="H45" s="32">
        <v>0.17687074829931973</v>
      </c>
      <c r="I45" s="2">
        <v>1208</v>
      </c>
      <c r="J45" s="2">
        <v>276</v>
      </c>
      <c r="K45" s="40">
        <v>0.22847682119205298</v>
      </c>
      <c r="L45" s="2">
        <v>1851.5</v>
      </c>
      <c r="M45" s="2">
        <v>426</v>
      </c>
      <c r="N45" s="29">
        <v>0.23008371590602214</v>
      </c>
      <c r="P45" s="1" t="s">
        <v>35</v>
      </c>
      <c r="Q45" s="2">
        <v>426</v>
      </c>
      <c r="R45" s="2">
        <v>22</v>
      </c>
      <c r="S45" s="2">
        <v>448</v>
      </c>
    </row>
    <row r="46" spans="1:19" x14ac:dyDescent="0.3">
      <c r="A46" s="1" t="s">
        <v>190</v>
      </c>
      <c r="B46" s="1" t="s">
        <v>71</v>
      </c>
      <c r="C46" s="2">
        <v>1832</v>
      </c>
      <c r="D46" s="2">
        <v>101</v>
      </c>
      <c r="E46" s="30">
        <v>5.5131004366812224E-2</v>
      </c>
      <c r="F46" s="2">
        <v>192</v>
      </c>
      <c r="G46" s="2">
        <v>29</v>
      </c>
      <c r="H46" s="32">
        <v>0.15104166666666666</v>
      </c>
      <c r="I46" s="2">
        <v>4469</v>
      </c>
      <c r="J46" s="2">
        <v>429</v>
      </c>
      <c r="K46" s="40">
        <v>9.5994629671067352E-2</v>
      </c>
      <c r="L46" s="2">
        <v>6493</v>
      </c>
      <c r="M46" s="2">
        <v>559</v>
      </c>
      <c r="N46" s="29">
        <v>8.6092715231788075E-2</v>
      </c>
      <c r="P46" s="1" t="s">
        <v>71</v>
      </c>
      <c r="Q46" s="2">
        <v>559</v>
      </c>
      <c r="R46" s="2">
        <v>66</v>
      </c>
      <c r="S46" s="2">
        <v>625</v>
      </c>
    </row>
    <row r="47" spans="1:19" x14ac:dyDescent="0.3">
      <c r="A47" s="1" t="s">
        <v>189</v>
      </c>
      <c r="B47" s="1" t="s">
        <v>40</v>
      </c>
      <c r="C47" s="2">
        <v>1502</v>
      </c>
      <c r="D47" s="2">
        <v>243</v>
      </c>
      <c r="E47" s="30">
        <v>0.16178428761651131</v>
      </c>
      <c r="F47" s="2">
        <v>157.5</v>
      </c>
      <c r="G47" s="2">
        <v>51</v>
      </c>
      <c r="H47" s="32">
        <v>0.32380952380952382</v>
      </c>
      <c r="I47" s="2">
        <v>3640</v>
      </c>
      <c r="J47" s="2">
        <v>794</v>
      </c>
      <c r="K47" s="40">
        <v>0.21813186813186813</v>
      </c>
      <c r="L47" s="2">
        <v>5299.5</v>
      </c>
      <c r="M47" s="2">
        <v>1088</v>
      </c>
      <c r="N47" s="29">
        <v>0.20530238701764317</v>
      </c>
      <c r="P47" s="1" t="s">
        <v>40</v>
      </c>
      <c r="Q47" s="2">
        <v>1088</v>
      </c>
      <c r="R47" s="2">
        <v>152</v>
      </c>
      <c r="S47" s="2">
        <v>1240</v>
      </c>
    </row>
    <row r="48" spans="1:19" x14ac:dyDescent="0.3">
      <c r="A48" s="1" t="s">
        <v>191</v>
      </c>
      <c r="B48" s="1" t="s">
        <v>68</v>
      </c>
      <c r="C48" s="2">
        <v>958.5</v>
      </c>
      <c r="D48" s="2">
        <v>130</v>
      </c>
      <c r="E48" s="30">
        <v>0.13562858633281169</v>
      </c>
      <c r="F48" s="2">
        <v>107.25</v>
      </c>
      <c r="G48" s="2">
        <v>54</v>
      </c>
      <c r="H48" s="32">
        <v>0.50349650349650354</v>
      </c>
      <c r="I48" s="2">
        <v>2095</v>
      </c>
      <c r="J48" s="2">
        <v>338</v>
      </c>
      <c r="K48" s="40">
        <v>0.1613365155131265</v>
      </c>
      <c r="L48" s="2">
        <v>3160.75</v>
      </c>
      <c r="M48" s="2">
        <v>522</v>
      </c>
      <c r="N48" s="29">
        <v>0.16515067626354504</v>
      </c>
      <c r="P48" s="1" t="s">
        <v>68</v>
      </c>
      <c r="Q48" s="2">
        <v>522</v>
      </c>
      <c r="R48" s="2">
        <v>15</v>
      </c>
      <c r="S48" s="2">
        <v>537</v>
      </c>
    </row>
    <row r="49" spans="1:19" x14ac:dyDescent="0.3">
      <c r="A49" s="1" t="s">
        <v>192</v>
      </c>
      <c r="B49" s="1" t="s">
        <v>66</v>
      </c>
      <c r="C49" s="2">
        <v>2810</v>
      </c>
      <c r="D49" s="2">
        <v>586</v>
      </c>
      <c r="E49" s="30">
        <v>0.2085409252669039</v>
      </c>
      <c r="F49" s="2">
        <v>307.5</v>
      </c>
      <c r="G49" s="2">
        <v>71</v>
      </c>
      <c r="H49" s="32">
        <v>0.23089430894308943</v>
      </c>
      <c r="I49" s="2">
        <v>5838</v>
      </c>
      <c r="J49" s="2">
        <v>952</v>
      </c>
      <c r="K49" s="40">
        <v>0.16306954436450841</v>
      </c>
      <c r="L49" s="2">
        <v>8955.5</v>
      </c>
      <c r="M49" s="2">
        <v>1609</v>
      </c>
      <c r="N49" s="29">
        <v>0.17966612696108536</v>
      </c>
      <c r="P49" s="1" t="s">
        <v>66</v>
      </c>
      <c r="Q49" s="2">
        <v>1609</v>
      </c>
      <c r="R49" s="2">
        <v>92</v>
      </c>
      <c r="S49" s="2">
        <v>1701</v>
      </c>
    </row>
    <row r="50" spans="1:19" x14ac:dyDescent="0.3">
      <c r="A50" s="1" t="s">
        <v>189</v>
      </c>
      <c r="B50" s="1" t="s">
        <v>11</v>
      </c>
      <c r="C50" s="2">
        <v>11269.5</v>
      </c>
      <c r="D50" s="2">
        <v>670</v>
      </c>
      <c r="E50" s="30">
        <v>5.9452504547672924E-2</v>
      </c>
      <c r="F50" s="2">
        <v>1329.75</v>
      </c>
      <c r="G50" s="2">
        <v>167</v>
      </c>
      <c r="H50" s="32">
        <v>0.12558751645046062</v>
      </c>
      <c r="I50" s="2">
        <v>23821</v>
      </c>
      <c r="J50" s="2">
        <v>2271</v>
      </c>
      <c r="K50" s="40">
        <v>9.5336048024852016E-2</v>
      </c>
      <c r="L50" s="2">
        <v>36420.25</v>
      </c>
      <c r="M50" s="2">
        <v>3108</v>
      </c>
      <c r="N50" s="29">
        <v>8.5337140739011955E-2</v>
      </c>
      <c r="P50" s="1" t="s">
        <v>11</v>
      </c>
      <c r="Q50" s="2">
        <v>3108</v>
      </c>
      <c r="R50" s="2">
        <v>250</v>
      </c>
      <c r="S50" s="2">
        <v>3358</v>
      </c>
    </row>
    <row r="51" spans="1:19" x14ac:dyDescent="0.3">
      <c r="A51" s="1" t="s">
        <v>189</v>
      </c>
      <c r="B51" s="1" t="s">
        <v>29</v>
      </c>
      <c r="C51" s="2">
        <v>2488.5</v>
      </c>
      <c r="D51" s="2">
        <v>468</v>
      </c>
      <c r="E51" s="30">
        <v>0.18806509945750452</v>
      </c>
      <c r="F51" s="2">
        <v>264.75</v>
      </c>
      <c r="G51" s="2">
        <v>77</v>
      </c>
      <c r="H51" s="32">
        <v>0.29084041548630785</v>
      </c>
      <c r="I51" s="2">
        <v>4104</v>
      </c>
      <c r="J51" s="2">
        <v>572</v>
      </c>
      <c r="K51" s="40">
        <v>0.13937621832358674</v>
      </c>
      <c r="L51" s="2">
        <v>6857.25</v>
      </c>
      <c r="M51" s="2">
        <v>1117</v>
      </c>
      <c r="N51" s="29">
        <v>0.16289328812570636</v>
      </c>
      <c r="P51" s="1" t="s">
        <v>29</v>
      </c>
      <c r="Q51" s="2">
        <v>1117</v>
      </c>
      <c r="R51" s="2">
        <v>71</v>
      </c>
      <c r="S51" s="2">
        <v>1188</v>
      </c>
    </row>
    <row r="52" spans="1:19" x14ac:dyDescent="0.3">
      <c r="A52" s="1" t="s">
        <v>189</v>
      </c>
      <c r="B52" s="1" t="s">
        <v>4</v>
      </c>
      <c r="C52" s="2">
        <v>1019</v>
      </c>
      <c r="D52" s="2">
        <v>200</v>
      </c>
      <c r="E52" s="30">
        <v>0.19627085377821393</v>
      </c>
      <c r="F52" s="2">
        <v>105</v>
      </c>
      <c r="G52" s="2">
        <v>50</v>
      </c>
      <c r="H52" s="32">
        <v>0.47619047619047616</v>
      </c>
      <c r="I52" s="2">
        <v>2251</v>
      </c>
      <c r="J52" s="2">
        <v>582</v>
      </c>
      <c r="K52" s="40">
        <v>0.25855175477565528</v>
      </c>
      <c r="L52" s="2">
        <v>3375</v>
      </c>
      <c r="M52" s="2">
        <v>832</v>
      </c>
      <c r="N52" s="29">
        <v>0.24651851851851853</v>
      </c>
      <c r="P52" s="1" t="s">
        <v>4</v>
      </c>
      <c r="Q52" s="2">
        <v>832</v>
      </c>
      <c r="R52" s="2">
        <v>128</v>
      </c>
      <c r="S52" s="2">
        <v>960</v>
      </c>
    </row>
    <row r="53" spans="1:19" x14ac:dyDescent="0.3">
      <c r="A53" s="1" t="s">
        <v>192</v>
      </c>
      <c r="B53" s="1" t="s">
        <v>58</v>
      </c>
      <c r="C53" s="2">
        <v>979.5</v>
      </c>
      <c r="D53" s="2">
        <v>227</v>
      </c>
      <c r="E53" s="30">
        <v>0.23175089331291476</v>
      </c>
      <c r="F53" s="2">
        <v>101.25</v>
      </c>
      <c r="G53" s="2">
        <v>30</v>
      </c>
      <c r="H53" s="32">
        <v>0.29629629629629628</v>
      </c>
      <c r="I53" s="2">
        <v>1472</v>
      </c>
      <c r="J53" s="2">
        <v>195</v>
      </c>
      <c r="K53" s="40">
        <v>0.13247282608695651</v>
      </c>
      <c r="L53" s="2">
        <v>2552.75</v>
      </c>
      <c r="M53" s="2">
        <v>452</v>
      </c>
      <c r="N53" s="29">
        <v>0.17706395064146507</v>
      </c>
      <c r="P53" s="1" t="s">
        <v>58</v>
      </c>
      <c r="Q53" s="2">
        <v>452</v>
      </c>
      <c r="R53" s="2">
        <v>42</v>
      </c>
      <c r="S53" s="2">
        <v>494</v>
      </c>
    </row>
    <row r="54" spans="1:19" x14ac:dyDescent="0.3">
      <c r="A54" s="1" t="s">
        <v>192</v>
      </c>
      <c r="B54" s="1" t="s">
        <v>33</v>
      </c>
      <c r="C54" s="2">
        <v>876.5</v>
      </c>
      <c r="D54" s="2">
        <v>117</v>
      </c>
      <c r="E54" s="30">
        <v>0.13348545350827154</v>
      </c>
      <c r="F54" s="2">
        <v>90.75</v>
      </c>
      <c r="G54" s="2">
        <v>31</v>
      </c>
      <c r="H54" s="32">
        <v>0.3415977961432507</v>
      </c>
      <c r="I54" s="2">
        <v>2718</v>
      </c>
      <c r="J54" s="2">
        <v>843</v>
      </c>
      <c r="K54" s="40">
        <v>0.31015452538631344</v>
      </c>
      <c r="L54" s="2">
        <v>3685.25</v>
      </c>
      <c r="M54" s="2">
        <v>991</v>
      </c>
      <c r="N54" s="29">
        <v>0.26890984329421341</v>
      </c>
      <c r="P54" s="1" t="s">
        <v>33</v>
      </c>
      <c r="Q54" s="2">
        <v>991</v>
      </c>
      <c r="R54" s="2">
        <v>116</v>
      </c>
      <c r="S54" s="2">
        <v>1107</v>
      </c>
    </row>
    <row r="55" spans="1:19" x14ac:dyDescent="0.3">
      <c r="A55" s="1" t="s">
        <v>192</v>
      </c>
      <c r="B55" s="1" t="s">
        <v>54</v>
      </c>
      <c r="C55" s="2">
        <v>1375.5</v>
      </c>
      <c r="D55" s="2">
        <v>289</v>
      </c>
      <c r="E55" s="30">
        <v>0.21010541621228643</v>
      </c>
      <c r="F55" s="2">
        <v>150.75</v>
      </c>
      <c r="G55" s="2">
        <v>53</v>
      </c>
      <c r="H55" s="32">
        <v>0.351575456053068</v>
      </c>
      <c r="I55" s="2">
        <v>2127</v>
      </c>
      <c r="J55" s="2">
        <v>452</v>
      </c>
      <c r="K55" s="40">
        <v>0.21250587682181477</v>
      </c>
      <c r="L55" s="2">
        <v>3653.25</v>
      </c>
      <c r="M55" s="2">
        <v>794</v>
      </c>
      <c r="N55" s="29">
        <v>0.21734072401286525</v>
      </c>
      <c r="P55" s="1" t="s">
        <v>54</v>
      </c>
      <c r="Q55" s="2">
        <v>794</v>
      </c>
      <c r="R55" s="2">
        <v>20</v>
      </c>
      <c r="S55" s="2">
        <v>814</v>
      </c>
    </row>
    <row r="56" spans="1:19" x14ac:dyDescent="0.3">
      <c r="A56" s="1" t="s">
        <v>189</v>
      </c>
      <c r="B56" s="1" t="s">
        <v>13</v>
      </c>
      <c r="C56" s="2">
        <v>970</v>
      </c>
      <c r="D56" s="2">
        <v>207</v>
      </c>
      <c r="E56" s="30">
        <v>0.21340206185567009</v>
      </c>
      <c r="F56" s="2">
        <v>108</v>
      </c>
      <c r="G56" s="2">
        <v>40</v>
      </c>
      <c r="H56" s="32">
        <v>0.37037037037037035</v>
      </c>
      <c r="I56" s="2">
        <v>3340</v>
      </c>
      <c r="J56" s="2">
        <v>1141</v>
      </c>
      <c r="K56" s="40">
        <v>0.34161676646706585</v>
      </c>
      <c r="L56" s="2">
        <v>4418</v>
      </c>
      <c r="M56" s="2">
        <v>1388</v>
      </c>
      <c r="N56" s="29">
        <v>0.31416930737890447</v>
      </c>
      <c r="P56" s="1" t="s">
        <v>13</v>
      </c>
      <c r="Q56" s="2">
        <v>1388</v>
      </c>
      <c r="R56" s="2">
        <v>79</v>
      </c>
      <c r="S56" s="2">
        <v>1467</v>
      </c>
    </row>
    <row r="57" spans="1:19" x14ac:dyDescent="0.3">
      <c r="A57" s="1" t="s">
        <v>192</v>
      </c>
      <c r="B57" s="1" t="s">
        <v>50</v>
      </c>
      <c r="C57" s="2">
        <v>3912.5</v>
      </c>
      <c r="D57" s="2">
        <v>196</v>
      </c>
      <c r="E57" s="30">
        <v>5.0095846645367412E-2</v>
      </c>
      <c r="F57" s="2">
        <v>434.25</v>
      </c>
      <c r="G57" s="2">
        <v>92</v>
      </c>
      <c r="H57" s="32">
        <v>0.21185952792170409</v>
      </c>
      <c r="I57" s="2">
        <v>7172</v>
      </c>
      <c r="J57" s="2">
        <v>672</v>
      </c>
      <c r="K57" s="40">
        <v>9.369771332961517E-2</v>
      </c>
      <c r="L57" s="2">
        <v>11518.75</v>
      </c>
      <c r="M57" s="2">
        <v>960</v>
      </c>
      <c r="N57" s="29">
        <v>8.3342376559956591E-2</v>
      </c>
      <c r="P57" s="1" t="s">
        <v>50</v>
      </c>
      <c r="Q57" s="2">
        <v>960</v>
      </c>
      <c r="R57" s="2">
        <v>83</v>
      </c>
      <c r="S57" s="2">
        <v>1043</v>
      </c>
    </row>
    <row r="58" spans="1:19" x14ac:dyDescent="0.3">
      <c r="A58" s="1" t="s">
        <v>189</v>
      </c>
      <c r="B58" s="1" t="s">
        <v>69</v>
      </c>
      <c r="C58" s="2">
        <v>814</v>
      </c>
      <c r="D58" s="2">
        <v>177</v>
      </c>
      <c r="E58" s="30">
        <v>0.21744471744471744</v>
      </c>
      <c r="F58" s="2">
        <v>100.5</v>
      </c>
      <c r="G58" s="2">
        <v>34</v>
      </c>
      <c r="H58" s="32">
        <v>0.3383084577114428</v>
      </c>
      <c r="I58" s="2">
        <v>2492</v>
      </c>
      <c r="J58" s="2">
        <v>710</v>
      </c>
      <c r="K58" s="40">
        <v>0.28491171749598715</v>
      </c>
      <c r="L58" s="2">
        <v>3406.5</v>
      </c>
      <c r="M58" s="2">
        <v>921</v>
      </c>
      <c r="N58" s="29">
        <v>0.27036547776309994</v>
      </c>
      <c r="P58" s="1" t="s">
        <v>69</v>
      </c>
      <c r="Q58" s="2">
        <v>921</v>
      </c>
      <c r="R58" s="2">
        <v>49</v>
      </c>
      <c r="S58" s="2">
        <v>970</v>
      </c>
    </row>
    <row r="59" spans="1:19" x14ac:dyDescent="0.3">
      <c r="A59" s="1" t="s">
        <v>192</v>
      </c>
      <c r="B59" s="1" t="s">
        <v>31</v>
      </c>
      <c r="C59" s="2">
        <v>2977.5</v>
      </c>
      <c r="D59" s="2">
        <v>520</v>
      </c>
      <c r="E59" s="30">
        <v>0.17464315701091521</v>
      </c>
      <c r="F59" s="2">
        <v>362.25</v>
      </c>
      <c r="G59" s="2">
        <v>76</v>
      </c>
      <c r="H59" s="32">
        <v>0.20979986197377501</v>
      </c>
      <c r="I59" s="2">
        <v>4734</v>
      </c>
      <c r="J59" s="2">
        <v>1012</v>
      </c>
      <c r="K59" s="40">
        <v>0.21377270806928603</v>
      </c>
      <c r="L59" s="2">
        <v>8073.75</v>
      </c>
      <c r="M59" s="2">
        <v>1608</v>
      </c>
      <c r="N59" s="29">
        <v>0.19916395726892708</v>
      </c>
      <c r="P59" s="1" t="s">
        <v>31</v>
      </c>
      <c r="Q59" s="2">
        <v>1608</v>
      </c>
      <c r="R59" s="2">
        <v>288</v>
      </c>
      <c r="S59" s="2">
        <v>1896</v>
      </c>
    </row>
    <row r="60" spans="1:19" x14ac:dyDescent="0.3">
      <c r="A60" s="1" t="s">
        <v>190</v>
      </c>
      <c r="B60" s="1" t="s">
        <v>46</v>
      </c>
      <c r="C60" s="2">
        <v>3212</v>
      </c>
      <c r="D60" s="2">
        <v>617</v>
      </c>
      <c r="E60" s="30">
        <v>0.19209215442092153</v>
      </c>
      <c r="F60" s="2">
        <v>370.5</v>
      </c>
      <c r="G60" s="2">
        <v>97</v>
      </c>
      <c r="H60" s="32">
        <v>0.26180836707152494</v>
      </c>
      <c r="I60" s="2">
        <v>4062</v>
      </c>
      <c r="J60" s="2">
        <v>841</v>
      </c>
      <c r="K60" s="40">
        <v>0.20704086656819301</v>
      </c>
      <c r="L60" s="2">
        <v>7644.5</v>
      </c>
      <c r="M60" s="2">
        <v>1555</v>
      </c>
      <c r="N60" s="29">
        <v>0.20341421937340573</v>
      </c>
      <c r="P60" s="1" t="s">
        <v>46</v>
      </c>
      <c r="Q60" s="2">
        <v>1555</v>
      </c>
      <c r="R60" s="2">
        <v>85</v>
      </c>
      <c r="S60" s="2">
        <v>1640</v>
      </c>
    </row>
    <row r="61" spans="1:19" x14ac:dyDescent="0.3">
      <c r="A61" s="1" t="s">
        <v>192</v>
      </c>
      <c r="B61" s="1" t="s">
        <v>9</v>
      </c>
      <c r="C61" s="2">
        <v>1028</v>
      </c>
      <c r="D61" s="2">
        <v>186</v>
      </c>
      <c r="E61" s="30">
        <v>0.18093385214007782</v>
      </c>
      <c r="F61" s="2">
        <v>124.5</v>
      </c>
      <c r="G61" s="2">
        <v>17</v>
      </c>
      <c r="H61" s="32">
        <v>0.13654618473895583</v>
      </c>
      <c r="I61" s="2">
        <v>2469</v>
      </c>
      <c r="J61" s="2">
        <v>581</v>
      </c>
      <c r="K61" s="40">
        <v>0.23531794248683677</v>
      </c>
      <c r="L61" s="2">
        <v>3621.5</v>
      </c>
      <c r="M61" s="2">
        <v>784</v>
      </c>
      <c r="N61" s="29">
        <v>0.21648488195499102</v>
      </c>
      <c r="P61" s="1" t="s">
        <v>9</v>
      </c>
      <c r="Q61" s="2">
        <v>784</v>
      </c>
      <c r="R61" s="2">
        <v>114</v>
      </c>
      <c r="S61" s="2">
        <v>898</v>
      </c>
    </row>
    <row r="62" spans="1:19" x14ac:dyDescent="0.3">
      <c r="A62" s="1" t="s">
        <v>189</v>
      </c>
      <c r="B62" s="1" t="s">
        <v>16</v>
      </c>
      <c r="C62" s="2">
        <v>1114</v>
      </c>
      <c r="D62" s="2">
        <v>252</v>
      </c>
      <c r="E62" s="30">
        <v>0.22621184919210055</v>
      </c>
      <c r="F62" s="2">
        <v>144</v>
      </c>
      <c r="G62" s="2">
        <v>41</v>
      </c>
      <c r="H62" s="32">
        <v>0.28472222222222221</v>
      </c>
      <c r="I62" s="2">
        <v>3156</v>
      </c>
      <c r="J62" s="2">
        <v>1171</v>
      </c>
      <c r="K62" s="40">
        <v>0.37103929024081117</v>
      </c>
      <c r="L62" s="2">
        <v>4414</v>
      </c>
      <c r="M62" s="2">
        <v>1464</v>
      </c>
      <c r="N62" s="29">
        <v>0.33167195287720885</v>
      </c>
      <c r="P62" s="1" t="s">
        <v>16</v>
      </c>
      <c r="Q62" s="2">
        <v>1464</v>
      </c>
      <c r="R62" s="2">
        <v>66</v>
      </c>
      <c r="S62" s="2">
        <v>1530</v>
      </c>
    </row>
    <row r="63" spans="1:19" x14ac:dyDescent="0.3">
      <c r="A63" s="1" t="s">
        <v>189</v>
      </c>
      <c r="B63" s="1" t="s">
        <v>72</v>
      </c>
      <c r="C63" s="2">
        <v>757.5</v>
      </c>
      <c r="D63" s="2">
        <v>191</v>
      </c>
      <c r="E63" s="30">
        <v>0.25214521452145217</v>
      </c>
      <c r="F63" s="2">
        <v>78.75</v>
      </c>
      <c r="G63" s="2">
        <v>48</v>
      </c>
      <c r="H63" s="32">
        <v>0.60952380952380958</v>
      </c>
      <c r="I63" s="2">
        <v>2618</v>
      </c>
      <c r="J63" s="2">
        <v>511</v>
      </c>
      <c r="K63" s="40">
        <v>0.19518716577540107</v>
      </c>
      <c r="L63" s="2">
        <v>3454.25</v>
      </c>
      <c r="M63" s="2">
        <v>750</v>
      </c>
      <c r="N63" s="29">
        <v>0.21712383295939786</v>
      </c>
      <c r="P63" s="1" t="s">
        <v>72</v>
      </c>
      <c r="Q63" s="2">
        <v>750</v>
      </c>
      <c r="R63" s="2">
        <v>62</v>
      </c>
      <c r="S63" s="2">
        <v>812</v>
      </c>
    </row>
    <row r="64" spans="1:19" x14ac:dyDescent="0.3">
      <c r="A64" s="1" t="s">
        <v>191</v>
      </c>
      <c r="B64" s="1" t="s">
        <v>3</v>
      </c>
      <c r="C64" s="2">
        <v>17347</v>
      </c>
      <c r="D64" s="2">
        <v>2022</v>
      </c>
      <c r="E64" s="30">
        <v>0.11656194154608866</v>
      </c>
      <c r="F64" s="2">
        <v>1971</v>
      </c>
      <c r="G64" s="2">
        <v>483</v>
      </c>
      <c r="H64" s="32">
        <v>0.24505327245053271</v>
      </c>
      <c r="I64" s="2">
        <v>23591</v>
      </c>
      <c r="J64" s="2">
        <v>5399</v>
      </c>
      <c r="K64" s="40">
        <v>0.22885846297316773</v>
      </c>
      <c r="L64" s="2">
        <v>42909</v>
      </c>
      <c r="M64" s="2">
        <v>7904</v>
      </c>
      <c r="N64" s="29">
        <v>0.18420378009275443</v>
      </c>
      <c r="P64" s="1" t="s">
        <v>3</v>
      </c>
      <c r="Q64" s="2">
        <v>7904</v>
      </c>
      <c r="R64" s="2">
        <v>633</v>
      </c>
      <c r="S64" s="2">
        <v>8537</v>
      </c>
    </row>
    <row r="65" spans="1:19" x14ac:dyDescent="0.3">
      <c r="A65" s="1" t="s">
        <v>191</v>
      </c>
      <c r="B65" s="1" t="s">
        <v>75</v>
      </c>
      <c r="C65" s="2">
        <v>1097</v>
      </c>
      <c r="D65" s="2">
        <v>307</v>
      </c>
      <c r="E65" s="30">
        <v>0.27985414767547856</v>
      </c>
      <c r="F65" s="2">
        <v>124.5</v>
      </c>
      <c r="G65" s="2">
        <v>40</v>
      </c>
      <c r="H65" s="32">
        <v>0.32128514056224899</v>
      </c>
      <c r="I65" s="2">
        <v>2666</v>
      </c>
      <c r="J65" s="2">
        <v>583</v>
      </c>
      <c r="K65" s="40">
        <v>0.21867966991747936</v>
      </c>
      <c r="L65" s="2">
        <v>3887.5</v>
      </c>
      <c r="M65" s="2">
        <v>930</v>
      </c>
      <c r="N65" s="29">
        <v>0.23922829581993568</v>
      </c>
      <c r="P65" s="1" t="s">
        <v>75</v>
      </c>
      <c r="Q65" s="2">
        <v>930</v>
      </c>
      <c r="R65" s="2">
        <v>164</v>
      </c>
      <c r="S65" s="2">
        <v>1094</v>
      </c>
    </row>
    <row r="66" spans="1:19" x14ac:dyDescent="0.3">
      <c r="A66" s="1" t="s">
        <v>192</v>
      </c>
      <c r="B66" s="1" t="s">
        <v>34</v>
      </c>
      <c r="C66" s="2">
        <v>3871</v>
      </c>
      <c r="D66" s="2">
        <v>362</v>
      </c>
      <c r="E66" s="30">
        <v>9.3515887367605272E-2</v>
      </c>
      <c r="F66" s="2">
        <v>414</v>
      </c>
      <c r="G66" s="2">
        <v>84</v>
      </c>
      <c r="H66" s="32">
        <v>0.20289855072463769</v>
      </c>
      <c r="I66" s="2">
        <v>8266</v>
      </c>
      <c r="J66" s="2">
        <v>1242</v>
      </c>
      <c r="K66" s="40">
        <v>0.15025405274618922</v>
      </c>
      <c r="L66" s="2">
        <v>12551</v>
      </c>
      <c r="M66" s="2">
        <v>1688</v>
      </c>
      <c r="N66" s="29">
        <v>0.13449127559557009</v>
      </c>
      <c r="P66" s="1" t="s">
        <v>34</v>
      </c>
      <c r="Q66" s="2">
        <v>1688</v>
      </c>
      <c r="R66" s="2">
        <v>143</v>
      </c>
      <c r="S66" s="2">
        <v>1831</v>
      </c>
    </row>
    <row r="67" spans="1:19" x14ac:dyDescent="0.3">
      <c r="A67" s="1" t="s">
        <v>189</v>
      </c>
      <c r="B67" s="1" t="s">
        <v>24</v>
      </c>
      <c r="C67" s="2">
        <v>1635</v>
      </c>
      <c r="D67" s="2">
        <v>311</v>
      </c>
      <c r="E67" s="30">
        <v>0.19021406727828746</v>
      </c>
      <c r="F67" s="2">
        <v>178.5</v>
      </c>
      <c r="G67" s="2">
        <v>53</v>
      </c>
      <c r="H67" s="32">
        <v>0.2969187675070028</v>
      </c>
      <c r="I67" s="2">
        <v>3036</v>
      </c>
      <c r="J67" s="2">
        <v>966</v>
      </c>
      <c r="K67" s="40">
        <v>0.31818181818181818</v>
      </c>
      <c r="L67" s="2">
        <v>4849.5</v>
      </c>
      <c r="M67" s="2">
        <v>1330</v>
      </c>
      <c r="N67" s="29">
        <v>0.27425507784307662</v>
      </c>
      <c r="P67" s="1" t="s">
        <v>24</v>
      </c>
      <c r="Q67" s="2">
        <v>1330</v>
      </c>
      <c r="R67" s="2">
        <v>134</v>
      </c>
      <c r="S67" s="2">
        <v>1464</v>
      </c>
    </row>
    <row r="68" spans="1:19" x14ac:dyDescent="0.3">
      <c r="A68" s="1" t="s">
        <v>191</v>
      </c>
      <c r="B68" s="1" t="s">
        <v>67</v>
      </c>
      <c r="C68" s="2">
        <v>1025.5</v>
      </c>
      <c r="D68" s="2">
        <v>265</v>
      </c>
      <c r="E68" s="30">
        <v>0.25841053144807413</v>
      </c>
      <c r="F68" s="2">
        <v>123.75</v>
      </c>
      <c r="G68" s="2">
        <v>45</v>
      </c>
      <c r="H68" s="32">
        <v>0.36363636363636365</v>
      </c>
      <c r="I68" s="2">
        <v>2624</v>
      </c>
      <c r="J68" s="2">
        <v>822</v>
      </c>
      <c r="K68" s="40">
        <v>0.31326219512195119</v>
      </c>
      <c r="L68" s="2">
        <v>3773.25</v>
      </c>
      <c r="M68" s="2">
        <v>1132</v>
      </c>
      <c r="N68" s="29">
        <v>0.30000662558802094</v>
      </c>
      <c r="P68" s="1" t="s">
        <v>67</v>
      </c>
      <c r="Q68" s="2">
        <v>1132</v>
      </c>
      <c r="R68" s="2">
        <v>76</v>
      </c>
      <c r="S68" s="2">
        <v>1208</v>
      </c>
    </row>
    <row r="69" spans="1:19" x14ac:dyDescent="0.3">
      <c r="A69" s="1" t="s">
        <v>192</v>
      </c>
      <c r="B69" s="1" t="s">
        <v>48</v>
      </c>
      <c r="C69" s="2">
        <v>1851.5</v>
      </c>
      <c r="D69" s="2">
        <v>239</v>
      </c>
      <c r="E69" s="30">
        <v>0.12908452605995138</v>
      </c>
      <c r="F69" s="2">
        <v>201.75</v>
      </c>
      <c r="G69" s="2">
        <v>48</v>
      </c>
      <c r="H69" s="32">
        <v>0.23791821561338289</v>
      </c>
      <c r="I69" s="2">
        <v>5330</v>
      </c>
      <c r="J69" s="2">
        <v>651</v>
      </c>
      <c r="K69" s="40">
        <v>0.12213883677298311</v>
      </c>
      <c r="L69" s="2">
        <v>7383.25</v>
      </c>
      <c r="M69" s="2">
        <v>938</v>
      </c>
      <c r="N69" s="29">
        <v>0.12704432329936005</v>
      </c>
      <c r="P69" s="1" t="s">
        <v>48</v>
      </c>
      <c r="Q69" s="2">
        <v>938</v>
      </c>
      <c r="R69" s="2">
        <v>65</v>
      </c>
      <c r="S69" s="2">
        <v>1003</v>
      </c>
    </row>
    <row r="70" spans="1:19" x14ac:dyDescent="0.3">
      <c r="A70" s="1" t="s">
        <v>190</v>
      </c>
      <c r="B70" s="1" t="s">
        <v>73</v>
      </c>
      <c r="C70" s="2">
        <v>1764</v>
      </c>
      <c r="D70" s="2">
        <v>336</v>
      </c>
      <c r="E70" s="30">
        <v>0.19047619047619047</v>
      </c>
      <c r="F70" s="2">
        <v>195</v>
      </c>
      <c r="G70" s="2">
        <v>59</v>
      </c>
      <c r="H70" s="32">
        <v>0.30256410256410254</v>
      </c>
      <c r="I70" s="2">
        <v>3436</v>
      </c>
      <c r="J70" s="2">
        <v>621</v>
      </c>
      <c r="K70" s="40">
        <v>0.18073341094295692</v>
      </c>
      <c r="L70" s="2">
        <v>5395</v>
      </c>
      <c r="M70" s="2">
        <v>1016</v>
      </c>
      <c r="N70" s="29">
        <v>0.18832252085264134</v>
      </c>
      <c r="P70" s="1" t="s">
        <v>73</v>
      </c>
      <c r="Q70" s="2">
        <v>1016</v>
      </c>
      <c r="R70" s="2">
        <v>84</v>
      </c>
      <c r="S70" s="2">
        <v>1100</v>
      </c>
    </row>
    <row r="71" spans="1:19" x14ac:dyDescent="0.3">
      <c r="A71" s="1" t="s">
        <v>190</v>
      </c>
      <c r="B71" s="1" t="s">
        <v>78</v>
      </c>
      <c r="C71" s="2">
        <v>493</v>
      </c>
      <c r="D71" s="2">
        <v>36</v>
      </c>
      <c r="E71" s="30">
        <v>7.3022312373225151E-2</v>
      </c>
      <c r="F71" s="2">
        <v>60</v>
      </c>
      <c r="G71" s="2">
        <v>14</v>
      </c>
      <c r="H71" s="32">
        <v>0.23333333333333334</v>
      </c>
      <c r="I71" s="2">
        <v>1151</v>
      </c>
      <c r="J71" s="2">
        <v>154</v>
      </c>
      <c r="K71" s="40">
        <v>0.13379669852302345</v>
      </c>
      <c r="L71" s="2">
        <v>1704</v>
      </c>
      <c r="M71" s="2">
        <v>204</v>
      </c>
      <c r="N71" s="29">
        <v>0.11971830985915492</v>
      </c>
      <c r="P71" s="1" t="s">
        <v>78</v>
      </c>
      <c r="Q71" s="2">
        <v>204</v>
      </c>
      <c r="R71" s="2">
        <v>5</v>
      </c>
      <c r="S71" s="2">
        <v>209</v>
      </c>
    </row>
    <row r="72" spans="1:19" x14ac:dyDescent="0.3">
      <c r="A72" s="1" t="s">
        <v>192</v>
      </c>
      <c r="B72" s="1" t="s">
        <v>62</v>
      </c>
      <c r="C72" s="2">
        <v>1624.5</v>
      </c>
      <c r="D72" s="2">
        <v>270</v>
      </c>
      <c r="E72" s="30">
        <v>0.16620498614958448</v>
      </c>
      <c r="F72" s="2">
        <v>171.75</v>
      </c>
      <c r="G72" s="2">
        <v>37</v>
      </c>
      <c r="H72" s="32">
        <v>0.21542940320232898</v>
      </c>
      <c r="I72" s="2">
        <v>3449</v>
      </c>
      <c r="J72" s="2">
        <v>403</v>
      </c>
      <c r="K72" s="40">
        <v>0.11684546245288489</v>
      </c>
      <c r="L72" s="2">
        <v>5245.25</v>
      </c>
      <c r="M72" s="2">
        <v>710</v>
      </c>
      <c r="N72" s="29">
        <v>0.13536056432009913</v>
      </c>
      <c r="P72" s="1" t="s">
        <v>62</v>
      </c>
      <c r="Q72" s="2">
        <v>710</v>
      </c>
      <c r="R72" s="2">
        <v>38</v>
      </c>
      <c r="S72" s="2">
        <v>748</v>
      </c>
    </row>
    <row r="73" spans="1:19" x14ac:dyDescent="0.3">
      <c r="A73" s="1" t="s">
        <v>192</v>
      </c>
      <c r="B73" s="1" t="s">
        <v>38</v>
      </c>
      <c r="C73" s="2">
        <v>1122</v>
      </c>
      <c r="D73" s="2">
        <v>162</v>
      </c>
      <c r="E73" s="30">
        <v>0.14438502673796791</v>
      </c>
      <c r="F73" s="2">
        <v>130.5</v>
      </c>
      <c r="G73" s="2">
        <v>28</v>
      </c>
      <c r="H73" s="32">
        <v>0.21455938697318008</v>
      </c>
      <c r="I73" s="2">
        <v>2886</v>
      </c>
      <c r="J73" s="2">
        <v>551</v>
      </c>
      <c r="K73" s="40">
        <v>0.19092169092169092</v>
      </c>
      <c r="L73" s="2">
        <v>4138.5</v>
      </c>
      <c r="M73" s="2">
        <v>741</v>
      </c>
      <c r="N73" s="29">
        <v>0.17905038057267125</v>
      </c>
      <c r="P73" s="1" t="s">
        <v>38</v>
      </c>
      <c r="Q73" s="2">
        <v>741</v>
      </c>
      <c r="R73" s="2">
        <v>51</v>
      </c>
      <c r="S73" s="2">
        <v>792</v>
      </c>
    </row>
    <row r="74" spans="1:19" x14ac:dyDescent="0.3">
      <c r="A74" s="1" t="s">
        <v>190</v>
      </c>
      <c r="B74" s="1" t="s">
        <v>43</v>
      </c>
      <c r="C74" s="2">
        <v>4493</v>
      </c>
      <c r="D74" s="2">
        <v>685</v>
      </c>
      <c r="E74" s="30">
        <v>0.15245938125973738</v>
      </c>
      <c r="F74" s="2">
        <v>526.5</v>
      </c>
      <c r="G74" s="2">
        <v>174</v>
      </c>
      <c r="H74" s="32">
        <v>0.33048433048433046</v>
      </c>
      <c r="I74" s="2">
        <v>8960</v>
      </c>
      <c r="J74" s="2">
        <v>1764</v>
      </c>
      <c r="K74" s="40">
        <v>0.19687499999999999</v>
      </c>
      <c r="L74" s="2">
        <v>13979.5</v>
      </c>
      <c r="M74" s="2">
        <v>2623</v>
      </c>
      <c r="N74" s="29">
        <v>0.18763188955255911</v>
      </c>
      <c r="P74" s="1" t="s">
        <v>43</v>
      </c>
      <c r="Q74" s="2">
        <v>2623</v>
      </c>
      <c r="R74" s="2">
        <v>187</v>
      </c>
      <c r="S74" s="2">
        <v>2810</v>
      </c>
    </row>
    <row r="75" spans="1:19" x14ac:dyDescent="0.3">
      <c r="A75" s="1" t="s">
        <v>191</v>
      </c>
      <c r="B75" s="1" t="s">
        <v>51</v>
      </c>
      <c r="C75" s="2">
        <v>1492.5</v>
      </c>
      <c r="D75" s="2">
        <v>301</v>
      </c>
      <c r="E75" s="30">
        <v>0.2016750418760469</v>
      </c>
      <c r="F75" s="2">
        <v>162.75</v>
      </c>
      <c r="G75" s="2">
        <v>68</v>
      </c>
      <c r="H75" s="32">
        <v>0.41781874039938555</v>
      </c>
      <c r="I75" s="2">
        <v>3866</v>
      </c>
      <c r="J75" s="2">
        <v>977</v>
      </c>
      <c r="K75" s="40">
        <v>0.25271598551474395</v>
      </c>
      <c r="L75" s="2">
        <v>5521.25</v>
      </c>
      <c r="M75" s="2">
        <v>1346</v>
      </c>
      <c r="N75" s="29">
        <v>0.24378537468870273</v>
      </c>
      <c r="P75" s="1" t="s">
        <v>51</v>
      </c>
      <c r="Q75" s="2">
        <v>1346</v>
      </c>
      <c r="R75" s="2">
        <v>127</v>
      </c>
      <c r="S75" s="2">
        <v>1473</v>
      </c>
    </row>
    <row r="76" spans="1:19" x14ac:dyDescent="0.3">
      <c r="A76" s="1" t="s">
        <v>190</v>
      </c>
      <c r="B76" s="1" t="s">
        <v>65</v>
      </c>
      <c r="C76" s="2">
        <v>2173</v>
      </c>
      <c r="D76" s="2">
        <v>405</v>
      </c>
      <c r="E76" s="30">
        <v>0.18637827887712841</v>
      </c>
      <c r="F76" s="2">
        <v>252</v>
      </c>
      <c r="G76" s="2">
        <v>71</v>
      </c>
      <c r="H76" s="32">
        <v>0.28174603174603174</v>
      </c>
      <c r="I76" s="2">
        <v>3421</v>
      </c>
      <c r="J76" s="2">
        <v>422</v>
      </c>
      <c r="K76" s="40">
        <v>0.12335574393452207</v>
      </c>
      <c r="L76" s="2">
        <v>5846</v>
      </c>
      <c r="M76" s="2">
        <v>898</v>
      </c>
      <c r="N76" s="29">
        <v>0.1536093055080397</v>
      </c>
      <c r="P76" s="1" t="s">
        <v>65</v>
      </c>
      <c r="Q76" s="2">
        <v>898</v>
      </c>
      <c r="R76" s="2">
        <v>47</v>
      </c>
      <c r="S76" s="2">
        <v>945</v>
      </c>
    </row>
    <row r="77" spans="1:19" x14ac:dyDescent="0.3">
      <c r="A77" s="1" t="s">
        <v>190</v>
      </c>
      <c r="B77" s="1" t="s">
        <v>63</v>
      </c>
      <c r="C77" s="2">
        <v>2249.5</v>
      </c>
      <c r="D77" s="2">
        <v>266</v>
      </c>
      <c r="E77" s="30">
        <v>0.11824849966659258</v>
      </c>
      <c r="F77" s="2">
        <v>243.75</v>
      </c>
      <c r="G77" s="2">
        <v>68</v>
      </c>
      <c r="H77" s="32">
        <v>0.27897435897435896</v>
      </c>
      <c r="I77" s="2">
        <v>3920</v>
      </c>
      <c r="J77" s="2">
        <v>675</v>
      </c>
      <c r="K77" s="40">
        <v>0.17219387755102042</v>
      </c>
      <c r="L77" s="2">
        <v>6413.25</v>
      </c>
      <c r="M77" s="2">
        <v>1009</v>
      </c>
      <c r="N77" s="29">
        <v>0.15733052664405722</v>
      </c>
      <c r="P77" s="1" t="s">
        <v>63</v>
      </c>
      <c r="Q77" s="2">
        <v>1009</v>
      </c>
      <c r="R77" s="2">
        <v>59</v>
      </c>
      <c r="S77" s="2">
        <v>1068</v>
      </c>
    </row>
    <row r="78" spans="1:19" x14ac:dyDescent="0.3">
      <c r="A78" s="1" t="s">
        <v>192</v>
      </c>
      <c r="B78" s="1" t="s">
        <v>42</v>
      </c>
      <c r="C78" s="2">
        <v>2171.5</v>
      </c>
      <c r="D78" s="2">
        <v>209</v>
      </c>
      <c r="E78" s="30">
        <v>9.6246833985724159E-2</v>
      </c>
      <c r="F78" s="2">
        <v>236.25</v>
      </c>
      <c r="G78" s="2">
        <v>57</v>
      </c>
      <c r="H78" s="32">
        <v>0.24126984126984127</v>
      </c>
      <c r="I78" s="2">
        <v>4129</v>
      </c>
      <c r="J78" s="2">
        <v>549</v>
      </c>
      <c r="K78" s="40">
        <v>0.13296197626543957</v>
      </c>
      <c r="L78" s="2">
        <v>6536.75</v>
      </c>
      <c r="M78" s="2">
        <v>815</v>
      </c>
      <c r="N78" s="29">
        <v>0.1246796955673691</v>
      </c>
      <c r="P78" s="1" t="s">
        <v>42</v>
      </c>
      <c r="Q78" s="2">
        <v>815</v>
      </c>
      <c r="R78" s="2">
        <v>85</v>
      </c>
      <c r="S78" s="2">
        <v>900</v>
      </c>
    </row>
    <row r="79" spans="1:19" x14ac:dyDescent="0.3">
      <c r="A79" s="1" t="s">
        <v>190</v>
      </c>
      <c r="B79" s="1" t="s">
        <v>74</v>
      </c>
      <c r="C79" s="2">
        <v>576</v>
      </c>
      <c r="D79" s="2">
        <v>60</v>
      </c>
      <c r="E79" s="30">
        <v>0.10416666666666667</v>
      </c>
      <c r="F79" s="2">
        <v>67.5</v>
      </c>
      <c r="G79" s="2">
        <v>24</v>
      </c>
      <c r="H79" s="32">
        <v>0.35555555555555557</v>
      </c>
      <c r="I79" s="2">
        <v>1395</v>
      </c>
      <c r="J79" s="2">
        <v>352</v>
      </c>
      <c r="K79" s="40">
        <v>0.25232974910394268</v>
      </c>
      <c r="L79" s="2">
        <v>2038.5</v>
      </c>
      <c r="M79" s="2">
        <v>436</v>
      </c>
      <c r="N79" s="29">
        <v>0.21388275692911454</v>
      </c>
      <c r="P79" s="1" t="s">
        <v>74</v>
      </c>
      <c r="Q79" s="2">
        <v>436</v>
      </c>
      <c r="R79" s="2">
        <v>12</v>
      </c>
      <c r="S79" s="2">
        <v>448</v>
      </c>
    </row>
    <row r="80" spans="1:19" x14ac:dyDescent="0.3">
      <c r="A80" s="1" t="s">
        <v>192</v>
      </c>
      <c r="B80" s="1" t="s">
        <v>25</v>
      </c>
      <c r="C80" s="2">
        <v>1441.5</v>
      </c>
      <c r="D80" s="2">
        <v>269</v>
      </c>
      <c r="E80" s="30">
        <v>0.18661116892126256</v>
      </c>
      <c r="F80" s="2">
        <v>149.25</v>
      </c>
      <c r="G80" s="2">
        <v>52</v>
      </c>
      <c r="H80" s="32">
        <v>0.34840871021775544</v>
      </c>
      <c r="I80" s="2">
        <v>2332</v>
      </c>
      <c r="J80" s="2">
        <v>442</v>
      </c>
      <c r="K80" s="40">
        <v>0.1895368782161235</v>
      </c>
      <c r="L80" s="2">
        <v>3922.75</v>
      </c>
      <c r="M80" s="2">
        <v>763</v>
      </c>
      <c r="N80" s="29">
        <v>0.19450640494551016</v>
      </c>
      <c r="P80" s="1" t="s">
        <v>25</v>
      </c>
      <c r="Q80" s="2">
        <v>763</v>
      </c>
      <c r="R80" s="2">
        <v>76</v>
      </c>
      <c r="S80" s="2">
        <v>839</v>
      </c>
    </row>
    <row r="81" spans="1:19" x14ac:dyDescent="0.3">
      <c r="A81" s="1" t="s">
        <v>191</v>
      </c>
      <c r="B81" s="1" t="s">
        <v>2</v>
      </c>
      <c r="C81" s="2">
        <v>1879</v>
      </c>
      <c r="D81" s="2">
        <v>510</v>
      </c>
      <c r="E81" s="30">
        <v>0.27142096860031933</v>
      </c>
      <c r="F81" s="2">
        <v>231</v>
      </c>
      <c r="G81" s="2">
        <v>99</v>
      </c>
      <c r="H81" s="32">
        <v>0.42857142857142855</v>
      </c>
      <c r="I81" s="2">
        <v>3252</v>
      </c>
      <c r="J81" s="2">
        <v>1348</v>
      </c>
      <c r="K81" s="40">
        <v>0.41451414514145141</v>
      </c>
      <c r="L81" s="2">
        <v>5362</v>
      </c>
      <c r="M81" s="2">
        <v>1957</v>
      </c>
      <c r="N81" s="29">
        <v>0.36497575531518089</v>
      </c>
      <c r="P81" s="1" t="s">
        <v>2</v>
      </c>
      <c r="Q81" s="2">
        <v>1957</v>
      </c>
      <c r="R81" s="2">
        <v>165</v>
      </c>
      <c r="S81" s="2">
        <v>2122</v>
      </c>
    </row>
    <row r="82" spans="1:19" x14ac:dyDescent="0.3">
      <c r="A82" s="1" t="s">
        <v>192</v>
      </c>
      <c r="B82" s="1" t="s">
        <v>53</v>
      </c>
      <c r="C82" s="2">
        <v>925</v>
      </c>
      <c r="D82" s="2">
        <v>187</v>
      </c>
      <c r="E82" s="30">
        <v>0.20216216216216215</v>
      </c>
      <c r="F82" s="2">
        <v>97.5</v>
      </c>
      <c r="G82" s="2">
        <v>38</v>
      </c>
      <c r="H82" s="32">
        <v>0.38974358974358975</v>
      </c>
      <c r="I82" s="2">
        <v>2337</v>
      </c>
      <c r="J82" s="2">
        <v>823</v>
      </c>
      <c r="K82" s="40">
        <v>0.35216089002995293</v>
      </c>
      <c r="L82" s="2">
        <v>3359.5</v>
      </c>
      <c r="M82" s="2">
        <v>1048</v>
      </c>
      <c r="N82" s="29">
        <v>0.31195118321178744</v>
      </c>
      <c r="P82" s="1" t="s">
        <v>53</v>
      </c>
      <c r="Q82" s="2">
        <v>1048</v>
      </c>
      <c r="R82" s="2">
        <v>137</v>
      </c>
      <c r="S82" s="2">
        <v>1185</v>
      </c>
    </row>
    <row r="83" spans="1:19" x14ac:dyDescent="0.3">
      <c r="A83" s="1" t="s">
        <v>189</v>
      </c>
      <c r="B83" s="1" t="s">
        <v>44</v>
      </c>
      <c r="C83" s="2">
        <v>1007.5</v>
      </c>
      <c r="D83" s="2">
        <v>186</v>
      </c>
      <c r="E83" s="30">
        <v>0.18461538461538463</v>
      </c>
      <c r="F83" s="2">
        <v>83.25</v>
      </c>
      <c r="G83" s="2">
        <v>28</v>
      </c>
      <c r="H83" s="32">
        <v>0.33633633633633636</v>
      </c>
      <c r="I83" s="2">
        <v>2815</v>
      </c>
      <c r="J83" s="2">
        <v>693</v>
      </c>
      <c r="K83" s="40">
        <v>0.24618117229129663</v>
      </c>
      <c r="L83" s="2">
        <v>3905.75</v>
      </c>
      <c r="M83" s="2">
        <v>907</v>
      </c>
      <c r="N83" s="29">
        <v>0.23222172438072072</v>
      </c>
      <c r="P83" s="1" t="s">
        <v>44</v>
      </c>
      <c r="Q83" s="2">
        <v>907</v>
      </c>
      <c r="R83" s="2">
        <v>49</v>
      </c>
      <c r="S83" s="2">
        <v>956</v>
      </c>
    </row>
    <row r="84" spans="1:19" x14ac:dyDescent="0.3">
      <c r="A84" s="1" t="s">
        <v>189</v>
      </c>
      <c r="B84" s="1" t="s">
        <v>47</v>
      </c>
      <c r="C84" s="2">
        <v>4299</v>
      </c>
      <c r="D84" s="2">
        <v>572</v>
      </c>
      <c r="E84" s="30">
        <v>0.13305419865084903</v>
      </c>
      <c r="F84" s="2">
        <v>508.5</v>
      </c>
      <c r="G84" s="2">
        <v>129</v>
      </c>
      <c r="H84" s="32">
        <v>0.25368731563421831</v>
      </c>
      <c r="I84" s="2">
        <v>5947</v>
      </c>
      <c r="J84" s="2">
        <v>775</v>
      </c>
      <c r="K84" s="40">
        <v>0.13031780729779721</v>
      </c>
      <c r="L84" s="2">
        <v>10754.5</v>
      </c>
      <c r="M84" s="2">
        <v>1476</v>
      </c>
      <c r="N84" s="29">
        <v>0.13724487423869078</v>
      </c>
      <c r="P84" s="1" t="s">
        <v>47</v>
      </c>
      <c r="Q84" s="2">
        <v>1476</v>
      </c>
      <c r="R84" s="2">
        <v>81</v>
      </c>
      <c r="S84" s="2">
        <v>1557</v>
      </c>
    </row>
    <row r="85" spans="1:19" x14ac:dyDescent="0.3">
      <c r="A85" s="1" t="s">
        <v>189</v>
      </c>
      <c r="B85" s="1" t="s">
        <v>36</v>
      </c>
      <c r="C85" s="2">
        <v>1787</v>
      </c>
      <c r="D85" s="2">
        <v>404</v>
      </c>
      <c r="E85" s="30">
        <v>0.22607722439843314</v>
      </c>
      <c r="F85" s="2">
        <v>219</v>
      </c>
      <c r="G85" s="2">
        <v>69</v>
      </c>
      <c r="H85" s="32">
        <v>0.31506849315068491</v>
      </c>
      <c r="I85" s="2">
        <v>5012</v>
      </c>
      <c r="J85" s="2">
        <v>1577</v>
      </c>
      <c r="K85" s="40">
        <v>0.31464485235434958</v>
      </c>
      <c r="L85" s="2">
        <v>7018</v>
      </c>
      <c r="M85" s="2">
        <v>2050</v>
      </c>
      <c r="N85" s="29">
        <v>0.29210601310914791</v>
      </c>
      <c r="O85" s="8"/>
      <c r="P85" s="1" t="s">
        <v>36</v>
      </c>
      <c r="Q85" s="2">
        <v>2050</v>
      </c>
      <c r="R85" s="2">
        <v>193</v>
      </c>
      <c r="S85" s="2">
        <v>2243</v>
      </c>
    </row>
    <row r="86" spans="1:19" x14ac:dyDescent="0.3">
      <c r="A86" s="1" t="s">
        <v>191</v>
      </c>
      <c r="B86" s="1" t="s">
        <v>70</v>
      </c>
      <c r="C86" s="2">
        <v>732</v>
      </c>
      <c r="D86" s="2">
        <v>144</v>
      </c>
      <c r="E86" s="30">
        <v>0.19672131147540983</v>
      </c>
      <c r="F86" s="2">
        <v>88.5</v>
      </c>
      <c r="G86" s="2">
        <v>40</v>
      </c>
      <c r="H86" s="32">
        <v>0.4519774011299435</v>
      </c>
      <c r="I86" s="2">
        <v>1591</v>
      </c>
      <c r="J86" s="2">
        <v>356</v>
      </c>
      <c r="K86" s="40">
        <v>0.22375864236329351</v>
      </c>
      <c r="L86" s="2">
        <v>2411.5</v>
      </c>
      <c r="M86" s="2">
        <v>540</v>
      </c>
      <c r="N86" s="29">
        <v>0.22392701637984658</v>
      </c>
      <c r="P86" s="1" t="s">
        <v>70</v>
      </c>
      <c r="Q86" s="2">
        <v>540</v>
      </c>
      <c r="R86" s="2">
        <v>25</v>
      </c>
      <c r="S86" s="2">
        <v>565</v>
      </c>
    </row>
    <row r="87" spans="1:19" x14ac:dyDescent="0.3">
      <c r="A87" s="1" t="s">
        <v>191</v>
      </c>
      <c r="B87" s="1" t="s">
        <v>57</v>
      </c>
      <c r="C87" s="2">
        <v>2841</v>
      </c>
      <c r="D87" s="2">
        <v>448</v>
      </c>
      <c r="E87" s="30">
        <v>0.15769095388947554</v>
      </c>
      <c r="F87" s="2">
        <v>331.5</v>
      </c>
      <c r="G87" s="2">
        <v>115</v>
      </c>
      <c r="H87" s="32">
        <v>0.34690799396681749</v>
      </c>
      <c r="I87" s="2">
        <v>5864</v>
      </c>
      <c r="J87" s="2">
        <v>1623</v>
      </c>
      <c r="K87" s="40">
        <v>0.27677353342428379</v>
      </c>
      <c r="L87" s="2">
        <v>9036.5</v>
      </c>
      <c r="M87" s="2">
        <v>2186</v>
      </c>
      <c r="N87" s="29">
        <v>0.24190781829248051</v>
      </c>
      <c r="P87" s="1" t="s">
        <v>57</v>
      </c>
      <c r="Q87" s="2">
        <v>2186</v>
      </c>
      <c r="R87" s="2">
        <v>151</v>
      </c>
      <c r="S87" s="2">
        <v>2337</v>
      </c>
    </row>
    <row r="88" spans="1:19" x14ac:dyDescent="0.3">
      <c r="A88" s="1" t="s">
        <v>192</v>
      </c>
      <c r="B88" s="1" t="s">
        <v>59</v>
      </c>
      <c r="C88" s="2">
        <v>877.5</v>
      </c>
      <c r="D88" s="2">
        <v>113</v>
      </c>
      <c r="E88" s="30">
        <v>0.12877492877492877</v>
      </c>
      <c r="F88" s="2">
        <v>87.75</v>
      </c>
      <c r="G88" s="2">
        <v>13</v>
      </c>
      <c r="H88" s="32">
        <v>0.14814814814814814</v>
      </c>
      <c r="I88" s="2">
        <v>2575</v>
      </c>
      <c r="J88" s="2">
        <v>790</v>
      </c>
      <c r="K88" s="40">
        <v>0.30679611650485439</v>
      </c>
      <c r="L88" s="2">
        <v>3540.25</v>
      </c>
      <c r="M88" s="2">
        <v>916</v>
      </c>
      <c r="N88" s="29">
        <v>0.25873878963350044</v>
      </c>
      <c r="P88" s="1" t="s">
        <v>59</v>
      </c>
      <c r="Q88" s="2">
        <v>916</v>
      </c>
      <c r="R88" s="2">
        <v>97</v>
      </c>
      <c r="S88" s="2">
        <v>1013</v>
      </c>
    </row>
    <row r="89" spans="1:19" x14ac:dyDescent="0.3">
      <c r="A89" s="1" t="s">
        <v>190</v>
      </c>
      <c r="B89" s="1" t="s">
        <v>1</v>
      </c>
      <c r="C89" s="2">
        <v>12268.5</v>
      </c>
      <c r="D89" s="2">
        <v>1373</v>
      </c>
      <c r="E89" s="30">
        <v>0.11191262175490076</v>
      </c>
      <c r="F89" s="2">
        <v>1451.25</v>
      </c>
      <c r="G89" s="2">
        <v>235</v>
      </c>
      <c r="H89" s="32">
        <v>0.16192937123169682</v>
      </c>
      <c r="I89" s="2">
        <v>19277</v>
      </c>
      <c r="J89" s="2">
        <v>3004</v>
      </c>
      <c r="K89" s="40">
        <v>0.15583337656274315</v>
      </c>
      <c r="L89" s="2">
        <v>32996.75</v>
      </c>
      <c r="M89" s="2">
        <v>4612</v>
      </c>
      <c r="N89" s="29">
        <v>0.13977134111692818</v>
      </c>
      <c r="P89" s="1" t="s">
        <v>1</v>
      </c>
      <c r="Q89" s="2">
        <v>4612</v>
      </c>
      <c r="R89" s="2">
        <v>623</v>
      </c>
      <c r="S89" s="2">
        <v>5235</v>
      </c>
    </row>
    <row r="90" spans="1:19" x14ac:dyDescent="0.3">
      <c r="A90" s="1" t="s">
        <v>191</v>
      </c>
      <c r="B90" s="1" t="s">
        <v>56</v>
      </c>
      <c r="C90" s="2">
        <v>730</v>
      </c>
      <c r="D90" s="2">
        <v>164</v>
      </c>
      <c r="E90" s="30">
        <v>0.22465753424657534</v>
      </c>
      <c r="F90" s="2">
        <v>85.5</v>
      </c>
      <c r="G90" s="2">
        <v>45</v>
      </c>
      <c r="H90" s="32">
        <v>0.52631578947368418</v>
      </c>
      <c r="I90" s="2">
        <v>2498</v>
      </c>
      <c r="J90" s="2">
        <v>692</v>
      </c>
      <c r="K90" s="40">
        <v>0.27702161729383507</v>
      </c>
      <c r="L90" s="2">
        <v>3313.5</v>
      </c>
      <c r="M90" s="2">
        <v>901</v>
      </c>
      <c r="N90" s="29">
        <v>0.27191791157386447</v>
      </c>
      <c r="P90" s="1" t="s">
        <v>56</v>
      </c>
      <c r="Q90" s="2">
        <v>901</v>
      </c>
      <c r="R90" s="2">
        <v>56</v>
      </c>
      <c r="S90" s="2">
        <v>957</v>
      </c>
    </row>
    <row r="91" spans="1:19" x14ac:dyDescent="0.3">
      <c r="A91" s="1" t="s">
        <v>189</v>
      </c>
      <c r="B91" s="1" t="s">
        <v>14</v>
      </c>
      <c r="C91" s="2">
        <v>52578.5</v>
      </c>
      <c r="D91" s="2">
        <v>4613</v>
      </c>
      <c r="E91" s="30">
        <v>8.7735481232823306E-2</v>
      </c>
      <c r="F91" s="2">
        <v>5592.75</v>
      </c>
      <c r="G91" s="2">
        <v>1059</v>
      </c>
      <c r="H91" s="32">
        <v>0.18935228644226901</v>
      </c>
      <c r="I91" s="2">
        <v>73552</v>
      </c>
      <c r="J91" s="2">
        <v>12773</v>
      </c>
      <c r="K91" s="40">
        <v>0.17365945181640199</v>
      </c>
      <c r="L91" s="2">
        <v>131723.25</v>
      </c>
      <c r="M91" s="2">
        <v>18445</v>
      </c>
      <c r="N91" s="29">
        <v>0.14002843081991978</v>
      </c>
      <c r="P91" s="1" t="s">
        <v>14</v>
      </c>
      <c r="Q91" s="2">
        <v>18445</v>
      </c>
      <c r="R91" s="2">
        <v>2205</v>
      </c>
      <c r="S91" s="2">
        <v>20650</v>
      </c>
    </row>
    <row r="92" spans="1:19" x14ac:dyDescent="0.3">
      <c r="A92" s="1" t="s">
        <v>191</v>
      </c>
      <c r="B92" s="1" t="s">
        <v>17</v>
      </c>
      <c r="C92" s="2">
        <v>2970</v>
      </c>
      <c r="D92" s="2">
        <v>658</v>
      </c>
      <c r="E92" s="30">
        <v>0.22154882154882155</v>
      </c>
      <c r="F92" s="2">
        <v>319.5</v>
      </c>
      <c r="G92" s="2">
        <v>105</v>
      </c>
      <c r="H92" s="32">
        <v>0.32863849765258218</v>
      </c>
      <c r="I92" s="2">
        <v>3353</v>
      </c>
      <c r="J92" s="2">
        <v>525</v>
      </c>
      <c r="K92" s="40">
        <v>0.15657620041753653</v>
      </c>
      <c r="L92" s="2">
        <v>6642.5</v>
      </c>
      <c r="M92" s="2">
        <v>1288</v>
      </c>
      <c r="N92" s="29">
        <v>0.19390289800526911</v>
      </c>
      <c r="P92" s="1" t="s">
        <v>17</v>
      </c>
      <c r="Q92" s="2">
        <v>1288</v>
      </c>
      <c r="R92" s="2">
        <v>90</v>
      </c>
      <c r="S92" s="2">
        <v>1378</v>
      </c>
    </row>
    <row r="93" spans="1:19" x14ac:dyDescent="0.3">
      <c r="A93" s="1" t="s">
        <v>192</v>
      </c>
      <c r="B93" s="1" t="s">
        <v>15</v>
      </c>
      <c r="C93" s="2">
        <v>1737</v>
      </c>
      <c r="D93" s="2">
        <v>359</v>
      </c>
      <c r="E93" s="30">
        <v>0.20667818077144501</v>
      </c>
      <c r="F93" s="2">
        <v>201</v>
      </c>
      <c r="G93" s="2">
        <v>77</v>
      </c>
      <c r="H93" s="32">
        <v>0.38308457711442784</v>
      </c>
      <c r="I93" s="2">
        <v>3590</v>
      </c>
      <c r="J93" s="2">
        <v>1079</v>
      </c>
      <c r="K93" s="40">
        <v>0.30055710306406686</v>
      </c>
      <c r="L93" s="2">
        <v>5528</v>
      </c>
      <c r="M93" s="2">
        <v>1515</v>
      </c>
      <c r="N93" s="29">
        <v>0.27405933429811868</v>
      </c>
      <c r="P93" s="1" t="s">
        <v>15</v>
      </c>
      <c r="Q93" s="2">
        <v>1515</v>
      </c>
      <c r="R93" s="2">
        <v>79</v>
      </c>
      <c r="S93" s="2">
        <v>1594</v>
      </c>
    </row>
    <row r="94" spans="1:19" x14ac:dyDescent="0.3">
      <c r="A94" s="1" t="s">
        <v>189</v>
      </c>
      <c r="B94" s="1" t="s">
        <v>21</v>
      </c>
      <c r="C94" s="2">
        <v>2245</v>
      </c>
      <c r="D94" s="2">
        <v>557</v>
      </c>
      <c r="E94" s="30">
        <v>0.24810690423162585</v>
      </c>
      <c r="F94" s="2">
        <v>309</v>
      </c>
      <c r="G94" s="2">
        <v>92</v>
      </c>
      <c r="H94" s="32">
        <v>0.29773462783171523</v>
      </c>
      <c r="I94" s="2">
        <v>4024</v>
      </c>
      <c r="J94" s="2">
        <v>1423</v>
      </c>
      <c r="K94" s="40">
        <v>0.35362823061630216</v>
      </c>
      <c r="L94" s="2">
        <v>6578</v>
      </c>
      <c r="M94" s="2">
        <v>2072</v>
      </c>
      <c r="N94" s="29">
        <v>0.31498935846761933</v>
      </c>
      <c r="P94" s="1" t="s">
        <v>21</v>
      </c>
      <c r="Q94" s="2">
        <v>2072</v>
      </c>
      <c r="R94" s="2">
        <v>187</v>
      </c>
      <c r="S94" s="2">
        <v>2259</v>
      </c>
    </row>
    <row r="95" spans="1:19" x14ac:dyDescent="0.3">
      <c r="A95" s="1" t="s">
        <v>189</v>
      </c>
      <c r="B95" s="1" t="s">
        <v>27</v>
      </c>
      <c r="C95" s="2">
        <v>6947.5</v>
      </c>
      <c r="D95" s="2">
        <v>987</v>
      </c>
      <c r="E95" s="30">
        <v>0.14206549118387909</v>
      </c>
      <c r="F95" s="2">
        <v>761.25</v>
      </c>
      <c r="G95" s="2">
        <v>182</v>
      </c>
      <c r="H95" s="32">
        <v>0.23908045977011494</v>
      </c>
      <c r="I95" s="2">
        <v>10533</v>
      </c>
      <c r="J95" s="2">
        <v>1725</v>
      </c>
      <c r="K95" s="40">
        <v>0.16377100541156367</v>
      </c>
      <c r="L95" s="2">
        <v>18241.75</v>
      </c>
      <c r="M95" s="2">
        <v>2894</v>
      </c>
      <c r="N95" s="29">
        <v>0.15864705962969561</v>
      </c>
      <c r="P95" s="1" t="s">
        <v>27</v>
      </c>
      <c r="Q95" s="2">
        <v>2894</v>
      </c>
      <c r="R95" s="2">
        <v>382</v>
      </c>
      <c r="S95" s="2">
        <v>3276</v>
      </c>
    </row>
    <row r="96" spans="1:19" x14ac:dyDescent="0.3">
      <c r="A96" s="1" t="s">
        <v>190</v>
      </c>
      <c r="B96" s="1" t="s">
        <v>76</v>
      </c>
      <c r="C96" s="2">
        <v>745</v>
      </c>
      <c r="D96" s="2">
        <v>117</v>
      </c>
      <c r="E96" s="30">
        <v>0.15704697986577182</v>
      </c>
      <c r="F96" s="2">
        <v>72</v>
      </c>
      <c r="G96" s="2">
        <v>27</v>
      </c>
      <c r="H96" s="32">
        <v>0.375</v>
      </c>
      <c r="I96" s="2">
        <v>1613</v>
      </c>
      <c r="J96" s="2">
        <v>192</v>
      </c>
      <c r="K96" s="40">
        <v>0.11903285802851829</v>
      </c>
      <c r="L96" s="2">
        <v>2430</v>
      </c>
      <c r="M96" s="2">
        <v>336</v>
      </c>
      <c r="N96" s="29">
        <v>0.13827160493827159</v>
      </c>
      <c r="P96" s="1" t="s">
        <v>76</v>
      </c>
      <c r="Q96" s="2">
        <v>336</v>
      </c>
      <c r="R96" s="2">
        <v>35</v>
      </c>
      <c r="S96" s="2">
        <v>371</v>
      </c>
    </row>
    <row r="97" spans="1:19" x14ac:dyDescent="0.3">
      <c r="A97" s="1" t="s">
        <v>191</v>
      </c>
      <c r="B97" s="1" t="s">
        <v>45</v>
      </c>
      <c r="C97" s="2">
        <v>1348.5</v>
      </c>
      <c r="D97" s="2">
        <v>282</v>
      </c>
      <c r="E97" s="30">
        <v>0.20912124582869857</v>
      </c>
      <c r="F97" s="2">
        <v>186.75</v>
      </c>
      <c r="G97" s="2">
        <v>70</v>
      </c>
      <c r="H97" s="32">
        <v>0.37483266398929049</v>
      </c>
      <c r="I97" s="2">
        <v>2288</v>
      </c>
      <c r="J97" s="2">
        <v>465</v>
      </c>
      <c r="K97" s="40">
        <v>0.20323426573426573</v>
      </c>
      <c r="L97" s="2">
        <v>3823.25</v>
      </c>
      <c r="M97" s="2">
        <v>817</v>
      </c>
      <c r="N97" s="29">
        <v>0.21369253907016281</v>
      </c>
      <c r="P97" s="1" t="s">
        <v>45</v>
      </c>
      <c r="Q97" s="2">
        <v>817</v>
      </c>
      <c r="R97" s="2">
        <v>60</v>
      </c>
      <c r="S97" s="2">
        <v>877</v>
      </c>
    </row>
    <row r="98" spans="1:19" x14ac:dyDescent="0.3">
      <c r="A98" s="1" t="s">
        <v>189</v>
      </c>
      <c r="B98" s="1" t="s">
        <v>7</v>
      </c>
      <c r="C98" s="2">
        <v>38505.5</v>
      </c>
      <c r="D98" s="2">
        <v>3848</v>
      </c>
      <c r="E98" s="30">
        <v>9.9933775694381319E-2</v>
      </c>
      <c r="F98" s="2">
        <v>4365.75</v>
      </c>
      <c r="G98" s="2">
        <v>769</v>
      </c>
      <c r="H98" s="32">
        <v>0.17614384699078051</v>
      </c>
      <c r="I98" s="2">
        <v>87643</v>
      </c>
      <c r="J98" s="2">
        <v>15884</v>
      </c>
      <c r="K98" s="40">
        <v>0.18123523841036934</v>
      </c>
      <c r="L98" s="2">
        <v>130514.25</v>
      </c>
      <c r="M98" s="2">
        <v>20501</v>
      </c>
      <c r="N98" s="29">
        <v>0.15707863317607082</v>
      </c>
      <c r="P98" s="1" t="s">
        <v>7</v>
      </c>
      <c r="Q98" s="2">
        <v>20501</v>
      </c>
      <c r="R98" s="2">
        <v>2724</v>
      </c>
      <c r="S98" s="2">
        <v>23225</v>
      </c>
    </row>
    <row r="99" spans="1:19" x14ac:dyDescent="0.3">
      <c r="A99" s="1" t="s">
        <v>189</v>
      </c>
      <c r="B99" s="1" t="s">
        <v>5</v>
      </c>
      <c r="C99" s="2">
        <v>24918.5</v>
      </c>
      <c r="D99" s="2">
        <v>3364</v>
      </c>
      <c r="E99" s="30">
        <v>0.13500010032706625</v>
      </c>
      <c r="F99" s="2">
        <v>2795.25</v>
      </c>
      <c r="G99" s="2">
        <v>701</v>
      </c>
      <c r="H99" s="32">
        <v>0.25078257758697792</v>
      </c>
      <c r="I99" s="2">
        <v>69390</v>
      </c>
      <c r="J99" s="2">
        <v>19110</v>
      </c>
      <c r="K99" s="40">
        <v>0.27539991353220927</v>
      </c>
      <c r="L99" s="2">
        <v>97103.75</v>
      </c>
      <c r="M99" s="2">
        <v>23175</v>
      </c>
      <c r="N99" s="29">
        <v>0.23866225557715331</v>
      </c>
      <c r="P99" s="1" t="s">
        <v>5</v>
      </c>
      <c r="Q99" s="2">
        <v>23175</v>
      </c>
      <c r="R99" s="2">
        <v>3515</v>
      </c>
      <c r="S99" s="2">
        <v>26690</v>
      </c>
    </row>
    <row r="100" spans="1:19" x14ac:dyDescent="0.3">
      <c r="A100" s="77" t="s">
        <v>182</v>
      </c>
      <c r="B100" s="49" t="s">
        <v>193</v>
      </c>
      <c r="C100" s="50">
        <v>349324.5</v>
      </c>
      <c r="D100" s="50">
        <v>45611</v>
      </c>
      <c r="E100" s="31">
        <v>0.13056914129985156</v>
      </c>
      <c r="F100" s="50">
        <v>39140.25</v>
      </c>
      <c r="G100" s="50">
        <v>9260</v>
      </c>
      <c r="H100" s="32">
        <v>0.23658510101493987</v>
      </c>
      <c r="I100" s="50">
        <v>680000</v>
      </c>
      <c r="J100" s="50">
        <v>136235</v>
      </c>
      <c r="K100" s="40">
        <v>0.20034558823529411</v>
      </c>
      <c r="L100" s="50">
        <v>1068464.75</v>
      </c>
      <c r="M100" s="50">
        <v>191106</v>
      </c>
      <c r="N100" s="29">
        <v>0.17886036951616793</v>
      </c>
      <c r="O100" s="8"/>
      <c r="P100" s="49" t="s">
        <v>193</v>
      </c>
      <c r="Q100" s="50">
        <v>191106</v>
      </c>
      <c r="R100" s="50">
        <v>21435</v>
      </c>
      <c r="S100" s="50">
        <v>212541</v>
      </c>
    </row>
    <row r="101" spans="1:19" x14ac:dyDescent="0.3">
      <c r="A101" s="78"/>
      <c r="B101" s="47" t="s">
        <v>191</v>
      </c>
      <c r="C101" s="48">
        <v>47307.5</v>
      </c>
      <c r="D101" s="48">
        <v>6983</v>
      </c>
      <c r="E101" s="30">
        <v>0.1476087301167891</v>
      </c>
      <c r="F101" s="48">
        <v>5397</v>
      </c>
      <c r="G101" s="48">
        <v>1547</v>
      </c>
      <c r="H101" s="32">
        <v>0.28664072632944226</v>
      </c>
      <c r="I101" s="48">
        <v>86373</v>
      </c>
      <c r="J101" s="48">
        <v>19321</v>
      </c>
      <c r="K101" s="40">
        <v>0.22369258911928497</v>
      </c>
      <c r="L101" s="48">
        <v>139077.5</v>
      </c>
      <c r="M101" s="48">
        <v>27851</v>
      </c>
      <c r="N101" s="29">
        <v>0.20025525336592906</v>
      </c>
      <c r="O101" s="8"/>
      <c r="P101" s="47" t="s">
        <v>191</v>
      </c>
      <c r="Q101" s="48">
        <v>27851</v>
      </c>
      <c r="R101" s="48">
        <v>2514</v>
      </c>
      <c r="S101" s="48">
        <v>30365</v>
      </c>
    </row>
    <row r="102" spans="1:19" x14ac:dyDescent="0.3">
      <c r="A102" s="78"/>
      <c r="B102" s="42" t="s">
        <v>189</v>
      </c>
      <c r="C102" s="43">
        <v>205028</v>
      </c>
      <c r="D102" s="43">
        <v>24630</v>
      </c>
      <c r="E102" s="30">
        <v>0.12012993347250131</v>
      </c>
      <c r="F102" s="43">
        <v>22848</v>
      </c>
      <c r="G102" s="43">
        <v>5081</v>
      </c>
      <c r="H102" s="32">
        <v>0.22238270308123248</v>
      </c>
      <c r="I102" s="43">
        <v>397037</v>
      </c>
      <c r="J102" s="43">
        <v>80321</v>
      </c>
      <c r="K102" s="40">
        <v>0.20230104499076912</v>
      </c>
      <c r="L102" s="43">
        <v>624913</v>
      </c>
      <c r="M102" s="43">
        <v>110032</v>
      </c>
      <c r="N102" s="29">
        <v>0.17607570973879563</v>
      </c>
      <c r="O102" s="8"/>
      <c r="P102" s="42" t="s">
        <v>189</v>
      </c>
      <c r="Q102" s="43">
        <v>110032</v>
      </c>
      <c r="R102" s="43">
        <v>13904</v>
      </c>
      <c r="S102" s="43">
        <v>123936</v>
      </c>
    </row>
    <row r="103" spans="1:19" x14ac:dyDescent="0.3">
      <c r="A103" s="78"/>
      <c r="B103" s="44" t="s">
        <v>190</v>
      </c>
      <c r="C103" s="45">
        <v>38650.5</v>
      </c>
      <c r="D103" s="45">
        <v>5406</v>
      </c>
      <c r="E103" s="30">
        <v>0.13986882446540147</v>
      </c>
      <c r="F103" s="45">
        <v>4437</v>
      </c>
      <c r="G103" s="45">
        <v>1058</v>
      </c>
      <c r="H103" s="32">
        <v>0.23844940274960558</v>
      </c>
      <c r="I103" s="45">
        <v>69192</v>
      </c>
      <c r="J103" s="45">
        <v>10715</v>
      </c>
      <c r="K103" s="40">
        <v>0.15485894323043126</v>
      </c>
      <c r="L103" s="45">
        <v>112279.5</v>
      </c>
      <c r="M103" s="45">
        <v>17179</v>
      </c>
      <c r="N103" s="29">
        <v>0.15300210635066955</v>
      </c>
      <c r="O103" s="8"/>
      <c r="P103" s="44" t="s">
        <v>190</v>
      </c>
      <c r="Q103" s="45">
        <v>17179</v>
      </c>
      <c r="R103" s="45">
        <v>1535</v>
      </c>
      <c r="S103" s="45">
        <v>18714</v>
      </c>
    </row>
    <row r="104" spans="1:19" x14ac:dyDescent="0.3">
      <c r="A104" s="79"/>
      <c r="B104" s="46" t="s">
        <v>192</v>
      </c>
      <c r="C104" s="52">
        <v>58338.5</v>
      </c>
      <c r="D104" s="52">
        <v>8592</v>
      </c>
      <c r="E104" s="30">
        <v>0.14727838391456757</v>
      </c>
      <c r="F104" s="52">
        <v>6458.25</v>
      </c>
      <c r="G104" s="52">
        <v>1574</v>
      </c>
      <c r="H104" s="32">
        <v>0.24371927379708125</v>
      </c>
      <c r="I104" s="52">
        <v>127398</v>
      </c>
      <c r="J104" s="52">
        <v>25878</v>
      </c>
      <c r="K104" s="40">
        <v>0.20312720764847172</v>
      </c>
      <c r="L104" s="52">
        <v>192194.75</v>
      </c>
      <c r="M104" s="52">
        <v>36044</v>
      </c>
      <c r="N104" s="29">
        <v>0.18753894162041368</v>
      </c>
      <c r="P104" s="46" t="s">
        <v>192</v>
      </c>
      <c r="Q104" s="51">
        <v>36044</v>
      </c>
      <c r="R104" s="52">
        <v>3482</v>
      </c>
      <c r="S104" s="51">
        <v>39526</v>
      </c>
    </row>
    <row r="105" spans="1:19" x14ac:dyDescent="0.3">
      <c r="G105" s="9"/>
      <c r="P105" s="9"/>
    </row>
    <row r="107" spans="1:19" ht="30.6" x14ac:dyDescent="0.3">
      <c r="B107" s="3"/>
      <c r="C107" s="6" t="s">
        <v>79</v>
      </c>
      <c r="D107" s="5" t="s">
        <v>81</v>
      </c>
      <c r="E107" s="38" t="s">
        <v>80</v>
      </c>
      <c r="F107" s="35" t="s">
        <v>86</v>
      </c>
    </row>
    <row r="108" spans="1:19" x14ac:dyDescent="0.3">
      <c r="B108" s="3" t="s">
        <v>84</v>
      </c>
      <c r="C108" s="31">
        <v>0.13056914129985156</v>
      </c>
      <c r="D108" s="33">
        <v>0.23658510101493987</v>
      </c>
      <c r="E108" s="41">
        <v>0.20034558823529411</v>
      </c>
      <c r="F108" s="29">
        <v>0.17886036951616793</v>
      </c>
    </row>
    <row r="109" spans="1:19" x14ac:dyDescent="0.3">
      <c r="B109" s="71" t="s">
        <v>181</v>
      </c>
      <c r="C109" s="72">
        <v>0.9</v>
      </c>
      <c r="D109" s="72">
        <v>0.9</v>
      </c>
      <c r="E109" s="72">
        <v>0.9</v>
      </c>
      <c r="F109" s="72">
        <v>0.9</v>
      </c>
    </row>
    <row r="112" spans="1:19" x14ac:dyDescent="0.3">
      <c r="A112" s="53" t="s">
        <v>194</v>
      </c>
      <c r="B112" s="54"/>
      <c r="C112" s="54"/>
      <c r="D112" s="54"/>
      <c r="E112" s="54"/>
      <c r="F112" s="54"/>
      <c r="G112" s="54"/>
      <c r="H112" s="54"/>
      <c r="I112" s="54"/>
      <c r="J112" s="55"/>
    </row>
    <row r="113" spans="1:10" x14ac:dyDescent="0.3">
      <c r="A113" s="56" t="s">
        <v>199</v>
      </c>
      <c r="B113" s="57"/>
      <c r="C113" s="57"/>
      <c r="D113" s="57"/>
      <c r="E113" s="57"/>
      <c r="F113" s="57"/>
      <c r="G113" s="57"/>
      <c r="H113" s="57"/>
      <c r="I113" s="57"/>
      <c r="J113" s="58"/>
    </row>
    <row r="114" spans="1:10" x14ac:dyDescent="0.3">
      <c r="A114" s="56" t="s">
        <v>205</v>
      </c>
      <c r="B114" s="57"/>
      <c r="C114" s="57"/>
      <c r="D114" s="57"/>
      <c r="E114" s="57"/>
      <c r="F114" s="57"/>
      <c r="G114" s="57"/>
      <c r="H114" s="57"/>
      <c r="I114" s="57"/>
      <c r="J114" s="58"/>
    </row>
    <row r="115" spans="1:10" x14ac:dyDescent="0.3">
      <c r="A115" s="56" t="s">
        <v>201</v>
      </c>
      <c r="B115" s="57"/>
      <c r="C115" s="57"/>
      <c r="D115" s="57"/>
      <c r="E115" s="57"/>
      <c r="F115" s="57"/>
      <c r="G115" s="57"/>
      <c r="H115" s="57"/>
      <c r="I115" s="57"/>
      <c r="J115" s="58"/>
    </row>
    <row r="116" spans="1:10" x14ac:dyDescent="0.3">
      <c r="A116" s="59" t="s">
        <v>195</v>
      </c>
      <c r="B116" s="60"/>
      <c r="C116" s="61"/>
      <c r="D116" s="62"/>
      <c r="E116" s="62"/>
      <c r="F116" s="62"/>
      <c r="G116" s="62"/>
      <c r="H116" s="62"/>
      <c r="I116" s="62"/>
      <c r="J116" s="58"/>
    </row>
    <row r="117" spans="1:10" x14ac:dyDescent="0.3">
      <c r="A117" s="63" t="s">
        <v>197</v>
      </c>
      <c r="B117" s="64"/>
      <c r="C117" s="65"/>
      <c r="D117" s="62"/>
      <c r="E117" s="62"/>
      <c r="F117" s="62"/>
      <c r="G117" s="62"/>
      <c r="H117" s="62"/>
      <c r="I117" s="62"/>
      <c r="J117" s="58"/>
    </row>
    <row r="118" spans="1:10" x14ac:dyDescent="0.3">
      <c r="A118" s="63" t="s">
        <v>198</v>
      </c>
      <c r="B118" s="64"/>
      <c r="C118" s="65"/>
      <c r="D118" s="62"/>
      <c r="E118" s="62"/>
      <c r="F118" s="62"/>
      <c r="G118" s="62"/>
      <c r="H118" s="62"/>
      <c r="I118" s="62"/>
      <c r="J118" s="58"/>
    </row>
    <row r="119" spans="1:10" x14ac:dyDescent="0.3">
      <c r="A119" s="66" t="s">
        <v>196</v>
      </c>
      <c r="B119" s="67"/>
      <c r="C119" s="68"/>
      <c r="D119" s="69"/>
      <c r="E119" s="69"/>
      <c r="F119" s="69"/>
      <c r="G119" s="69"/>
      <c r="H119" s="69"/>
      <c r="I119" s="69"/>
      <c r="J119" s="70"/>
    </row>
  </sheetData>
  <sheetProtection autoFilter="0"/>
  <autoFilter ref="B21:T100" xr:uid="{00000000-0009-0000-0000-000001000000}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FCC2BA"/>
  </sheetPr>
  <dimension ref="A1:L74"/>
  <sheetViews>
    <sheetView showGridLines="0" tabSelected="1" workbookViewId="0">
      <selection activeCell="J40" sqref="J40:K74"/>
    </sheetView>
  </sheetViews>
  <sheetFormatPr defaultColWidth="9.109375" defaultRowHeight="13.2" x14ac:dyDescent="0.25"/>
  <cols>
    <col min="1" max="1" width="36.5546875" style="11" customWidth="1"/>
    <col min="2" max="2" width="16.44140625" style="11" bestFit="1" customWidth="1"/>
    <col min="3" max="3" width="9.109375" style="11"/>
    <col min="4" max="4" width="36.5546875" style="11" customWidth="1"/>
    <col min="5" max="5" width="16.44140625" style="11" bestFit="1" customWidth="1"/>
    <col min="6" max="6" width="9.109375" style="11"/>
    <col min="7" max="7" width="36.5546875" style="11" customWidth="1"/>
    <col min="8" max="8" width="16.44140625" style="11" bestFit="1" customWidth="1"/>
    <col min="9" max="9" width="9.109375" style="11"/>
    <col min="10" max="10" width="36.5546875" style="11" customWidth="1"/>
    <col min="11" max="11" width="16.44140625" style="11" bestFit="1" customWidth="1"/>
    <col min="12" max="16384" width="9.109375" style="11"/>
  </cols>
  <sheetData>
    <row r="1" spans="1:11" ht="27.75" customHeight="1" x14ac:dyDescent="0.25">
      <c r="A1" s="87" t="s">
        <v>202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37" spans="1:12" ht="17.399999999999999" x14ac:dyDescent="0.3">
      <c r="A37" s="88" t="s">
        <v>87</v>
      </c>
      <c r="B37" s="89"/>
      <c r="C37" s="10"/>
      <c r="D37" s="88" t="s">
        <v>88</v>
      </c>
      <c r="E37" s="89"/>
      <c r="F37" s="10"/>
      <c r="G37" s="88" t="s">
        <v>89</v>
      </c>
      <c r="H37" s="89"/>
      <c r="I37" s="10"/>
      <c r="J37" s="88" t="s">
        <v>90</v>
      </c>
      <c r="K37" s="89"/>
    </row>
    <row r="38" spans="1:12" x14ac:dyDescent="0.25">
      <c r="A38" s="84" t="s">
        <v>91</v>
      </c>
      <c r="B38" s="85"/>
      <c r="C38" s="10"/>
      <c r="D38" s="86" t="s">
        <v>92</v>
      </c>
      <c r="E38" s="85"/>
      <c r="F38" s="10"/>
      <c r="G38" s="86" t="s">
        <v>93</v>
      </c>
      <c r="H38" s="85"/>
      <c r="I38" s="10"/>
      <c r="J38" s="86" t="s">
        <v>94</v>
      </c>
      <c r="K38" s="85"/>
    </row>
    <row r="39" spans="1:12" ht="14.4" x14ac:dyDescent="0.25">
      <c r="A39" s="26" t="s">
        <v>82</v>
      </c>
      <c r="B39" s="12" t="s">
        <v>95</v>
      </c>
      <c r="C39" s="27" t="s">
        <v>181</v>
      </c>
      <c r="D39" s="12" t="s">
        <v>82</v>
      </c>
      <c r="E39" s="12" t="s">
        <v>95</v>
      </c>
      <c r="F39" s="27" t="s">
        <v>181</v>
      </c>
      <c r="G39" s="12" t="s">
        <v>82</v>
      </c>
      <c r="H39" s="12" t="s">
        <v>95</v>
      </c>
      <c r="I39" s="27" t="s">
        <v>181</v>
      </c>
      <c r="J39" s="12" t="s">
        <v>82</v>
      </c>
      <c r="K39" s="12" t="s">
        <v>95</v>
      </c>
      <c r="L39" s="27" t="s">
        <v>181</v>
      </c>
    </row>
    <row r="40" spans="1:12" ht="14.4" x14ac:dyDescent="0.25">
      <c r="A40" s="13" t="s">
        <v>96</v>
      </c>
      <c r="B40" s="34">
        <v>0.2500933280125639</v>
      </c>
      <c r="C40" s="28">
        <v>0.9</v>
      </c>
      <c r="D40" s="13" t="s">
        <v>101</v>
      </c>
      <c r="E40" s="34">
        <v>0.26323811396823837</v>
      </c>
      <c r="F40" s="28">
        <v>0.9</v>
      </c>
      <c r="G40" s="13" t="s">
        <v>98</v>
      </c>
      <c r="H40" s="34">
        <v>0.36161879895561355</v>
      </c>
      <c r="I40" s="28">
        <v>0.9</v>
      </c>
      <c r="J40" s="13" t="s">
        <v>114</v>
      </c>
      <c r="K40" s="34">
        <v>0.34571816946080652</v>
      </c>
      <c r="L40" s="28">
        <v>0.9</v>
      </c>
    </row>
    <row r="41" spans="1:12" ht="14.4" x14ac:dyDescent="0.25">
      <c r="A41" s="13" t="s">
        <v>108</v>
      </c>
      <c r="B41" s="34">
        <v>0.19058938684192128</v>
      </c>
      <c r="C41" s="28">
        <v>0.9</v>
      </c>
      <c r="D41" s="13" t="s">
        <v>129</v>
      </c>
      <c r="E41" s="34">
        <v>0.24212914292037846</v>
      </c>
      <c r="F41" s="28">
        <v>0.9</v>
      </c>
      <c r="G41" s="13" t="s">
        <v>118</v>
      </c>
      <c r="H41" s="34">
        <v>0.32183034356947399</v>
      </c>
      <c r="I41" s="28">
        <v>0.9</v>
      </c>
      <c r="J41" s="13" t="s">
        <v>103</v>
      </c>
      <c r="K41" s="34">
        <v>0.33431416930737889</v>
      </c>
      <c r="L41" s="28">
        <v>0.9</v>
      </c>
    </row>
    <row r="42" spans="1:12" ht="14.4" x14ac:dyDescent="0.25">
      <c r="A42" s="13" t="s">
        <v>132</v>
      </c>
      <c r="B42" s="34">
        <v>0.16269091170445971</v>
      </c>
      <c r="C42" s="28">
        <v>0.9</v>
      </c>
      <c r="D42" s="13" t="s">
        <v>104</v>
      </c>
      <c r="E42" s="34">
        <v>0.21219579975386083</v>
      </c>
      <c r="F42" s="28">
        <v>0.9</v>
      </c>
      <c r="G42" s="13" t="s">
        <v>113</v>
      </c>
      <c r="H42" s="34">
        <v>0.31956479066767618</v>
      </c>
      <c r="I42" s="28">
        <v>0.9</v>
      </c>
      <c r="J42" s="13" t="s">
        <v>99</v>
      </c>
      <c r="K42" s="34">
        <v>0.33417838211569484</v>
      </c>
      <c r="L42" s="28">
        <v>0.9</v>
      </c>
    </row>
    <row r="43" spans="1:12" ht="14.4" x14ac:dyDescent="0.25">
      <c r="A43" s="13" t="s">
        <v>128</v>
      </c>
      <c r="B43" s="34">
        <v>0.16202828426780982</v>
      </c>
      <c r="C43" s="28">
        <v>0.9</v>
      </c>
      <c r="D43" s="13" t="s">
        <v>105</v>
      </c>
      <c r="E43" s="34">
        <v>0.20098513303794335</v>
      </c>
      <c r="F43" s="28">
        <v>0.9</v>
      </c>
      <c r="G43" s="13" t="s">
        <v>126</v>
      </c>
      <c r="H43" s="34">
        <v>0.29817506959480361</v>
      </c>
      <c r="I43" s="28">
        <v>0.9</v>
      </c>
      <c r="J43" s="13" t="s">
        <v>119</v>
      </c>
      <c r="K43" s="34">
        <v>0.32968925992181808</v>
      </c>
      <c r="L43" s="28">
        <v>0.9</v>
      </c>
    </row>
    <row r="44" spans="1:12" ht="14.4" x14ac:dyDescent="0.25">
      <c r="A44" s="13" t="s">
        <v>112</v>
      </c>
      <c r="B44" s="34">
        <v>0.15566121904881863</v>
      </c>
      <c r="C44" s="28">
        <v>0.9</v>
      </c>
      <c r="D44" s="13" t="s">
        <v>97</v>
      </c>
      <c r="E44" s="34">
        <v>0.19515354309460844</v>
      </c>
      <c r="F44" s="28">
        <v>0.9</v>
      </c>
      <c r="G44" s="13" t="s">
        <v>109</v>
      </c>
      <c r="H44" s="34">
        <v>0.29809399097919392</v>
      </c>
      <c r="I44" s="28">
        <v>0.9</v>
      </c>
      <c r="J44" s="13" t="s">
        <v>156</v>
      </c>
      <c r="K44" s="34">
        <v>0.32831427601041546</v>
      </c>
      <c r="L44" s="28">
        <v>0.9</v>
      </c>
    </row>
    <row r="45" spans="1:12" ht="14.4" x14ac:dyDescent="0.25">
      <c r="A45" s="13" t="s">
        <v>100</v>
      </c>
      <c r="B45" s="34">
        <v>0.15407650650459218</v>
      </c>
      <c r="C45" s="28">
        <v>0.9</v>
      </c>
      <c r="D45" s="13" t="s">
        <v>142</v>
      </c>
      <c r="E45" s="34">
        <v>0.1777602918559319</v>
      </c>
      <c r="F45" s="28">
        <v>0.9</v>
      </c>
      <c r="G45" s="13" t="s">
        <v>110</v>
      </c>
      <c r="H45" s="34">
        <v>0.29106367583212733</v>
      </c>
      <c r="I45" s="28">
        <v>0.9</v>
      </c>
      <c r="J45" s="13" t="s">
        <v>144</v>
      </c>
      <c r="K45" s="34">
        <v>0.31820211340973359</v>
      </c>
      <c r="L45" s="28">
        <v>0.9</v>
      </c>
    </row>
    <row r="46" spans="1:12" ht="14.4" x14ac:dyDescent="0.25">
      <c r="A46" s="13" t="s">
        <v>116</v>
      </c>
      <c r="B46" s="34">
        <v>0.15128762681173147</v>
      </c>
      <c r="C46" s="28">
        <v>0.9</v>
      </c>
      <c r="D46" s="13" t="s">
        <v>148</v>
      </c>
      <c r="E46" s="34">
        <v>0.16895308838241946</v>
      </c>
      <c r="F46" s="28">
        <v>0.9</v>
      </c>
      <c r="G46" s="13" t="s">
        <v>122</v>
      </c>
      <c r="H46" s="34">
        <v>0.2872613280136791</v>
      </c>
      <c r="I46" s="28">
        <v>0.9</v>
      </c>
      <c r="J46" s="13" t="s">
        <v>172</v>
      </c>
      <c r="K46" s="34">
        <v>0.28783278017089187</v>
      </c>
      <c r="L46" s="28">
        <v>0.9</v>
      </c>
    </row>
    <row r="47" spans="1:12" ht="14.4" x14ac:dyDescent="0.25">
      <c r="A47" s="13" t="s">
        <v>120</v>
      </c>
      <c r="B47" s="34">
        <v>0.13779647860191727</v>
      </c>
      <c r="C47" s="28">
        <v>0.9</v>
      </c>
      <c r="D47" s="13" t="s">
        <v>117</v>
      </c>
      <c r="E47" s="34">
        <v>0.16134172575890368</v>
      </c>
      <c r="F47" s="28">
        <v>0.9</v>
      </c>
      <c r="G47" s="13" t="s">
        <v>143</v>
      </c>
      <c r="H47" s="34">
        <v>0.27361071799226344</v>
      </c>
      <c r="I47" s="28">
        <v>0.9</v>
      </c>
      <c r="J47" s="13" t="s">
        <v>162</v>
      </c>
      <c r="K47" s="34">
        <v>0.28217896484080279</v>
      </c>
      <c r="L47" s="28">
        <v>0.9</v>
      </c>
    </row>
    <row r="48" spans="1:12" ht="14.4" x14ac:dyDescent="0.25">
      <c r="A48" s="13" t="s">
        <v>124</v>
      </c>
      <c r="B48" s="34">
        <v>8.8961498067695863E-2</v>
      </c>
      <c r="C48" s="28">
        <v>0.9</v>
      </c>
      <c r="D48" s="13" t="s">
        <v>136</v>
      </c>
      <c r="E48" s="34">
        <v>0.14450631536058672</v>
      </c>
      <c r="F48" s="28">
        <v>0.9</v>
      </c>
      <c r="G48" s="13" t="s">
        <v>130</v>
      </c>
      <c r="H48" s="34">
        <v>0.24450984831333483</v>
      </c>
      <c r="I48" s="28">
        <v>0.9</v>
      </c>
      <c r="J48" s="13" t="s">
        <v>164</v>
      </c>
      <c r="K48" s="34">
        <v>0.28031325951930869</v>
      </c>
      <c r="L48" s="28">
        <v>0.9</v>
      </c>
    </row>
    <row r="49" spans="4:12" ht="14.4" x14ac:dyDescent="0.25">
      <c r="D49" s="13" t="s">
        <v>145</v>
      </c>
      <c r="E49" s="34">
        <v>0.14347482449207308</v>
      </c>
      <c r="F49" s="28">
        <v>0.9</v>
      </c>
      <c r="G49" s="13" t="s">
        <v>121</v>
      </c>
      <c r="H49" s="34">
        <v>0.24293476513519596</v>
      </c>
      <c r="I49" s="28">
        <v>0.9</v>
      </c>
      <c r="J49" s="13" t="s">
        <v>111</v>
      </c>
      <c r="K49" s="34">
        <v>0.2765301629238221</v>
      </c>
      <c r="L49" s="28">
        <v>0.9</v>
      </c>
    </row>
    <row r="50" spans="4:12" ht="14.4" x14ac:dyDescent="0.25">
      <c r="D50" s="13" t="s">
        <v>154</v>
      </c>
      <c r="E50" s="34">
        <v>0.11473358091056443</v>
      </c>
      <c r="F50" s="28">
        <v>0.9</v>
      </c>
      <c r="G50" s="13" t="s">
        <v>125</v>
      </c>
      <c r="H50" s="34">
        <v>0.20419909739028058</v>
      </c>
      <c r="I50" s="28">
        <v>0.9</v>
      </c>
      <c r="J50" s="13" t="s">
        <v>153</v>
      </c>
      <c r="K50" s="34">
        <v>0.27433688352214913</v>
      </c>
      <c r="L50" s="28">
        <v>0.9</v>
      </c>
    </row>
    <row r="51" spans="4:12" ht="14.4" x14ac:dyDescent="0.25">
      <c r="D51" s="13" t="s">
        <v>151</v>
      </c>
      <c r="E51" s="34">
        <v>8.2821486706456865E-2</v>
      </c>
      <c r="F51" s="28">
        <v>0.9</v>
      </c>
      <c r="G51" s="13" t="s">
        <v>133</v>
      </c>
      <c r="H51" s="34">
        <v>0.20082800150545729</v>
      </c>
      <c r="I51" s="28">
        <v>0.9</v>
      </c>
      <c r="J51" s="13" t="s">
        <v>107</v>
      </c>
      <c r="K51" s="34">
        <v>0.27290448343079921</v>
      </c>
      <c r="L51" s="28">
        <v>0.9</v>
      </c>
    </row>
    <row r="52" spans="4:12" ht="14.4" x14ac:dyDescent="0.25">
      <c r="G52" s="13" t="s">
        <v>140</v>
      </c>
      <c r="H52" s="34">
        <v>0.1986685245394024</v>
      </c>
      <c r="I52" s="28">
        <v>0.9</v>
      </c>
      <c r="J52" s="13" t="s">
        <v>123</v>
      </c>
      <c r="K52" s="34">
        <v>0.27074044295007677</v>
      </c>
      <c r="L52" s="28">
        <v>0.9</v>
      </c>
    </row>
    <row r="53" spans="4:12" ht="14.4" x14ac:dyDescent="0.25">
      <c r="G53" s="13" t="s">
        <v>149</v>
      </c>
      <c r="H53" s="34">
        <v>0.18220574606116774</v>
      </c>
      <c r="I53" s="28">
        <v>0.9</v>
      </c>
      <c r="J53" s="13" t="s">
        <v>163</v>
      </c>
      <c r="K53" s="34">
        <v>0.26387463217682883</v>
      </c>
      <c r="L53" s="28">
        <v>0.9</v>
      </c>
    </row>
    <row r="54" spans="4:12" ht="14.4" x14ac:dyDescent="0.25">
      <c r="G54" s="13" t="s">
        <v>139</v>
      </c>
      <c r="H54" s="34">
        <v>0.17117972195857295</v>
      </c>
      <c r="I54" s="28">
        <v>0.9</v>
      </c>
      <c r="J54" s="13" t="s">
        <v>155</v>
      </c>
      <c r="K54" s="34">
        <v>0.26315112540192925</v>
      </c>
      <c r="L54" s="28">
        <v>0.9</v>
      </c>
    </row>
    <row r="55" spans="4:12" ht="14.4" x14ac:dyDescent="0.25">
      <c r="G55" s="13" t="s">
        <v>137</v>
      </c>
      <c r="H55" s="34">
        <v>0.1693098545335229</v>
      </c>
      <c r="I55" s="28">
        <v>0.9</v>
      </c>
      <c r="J55" s="13" t="s">
        <v>167</v>
      </c>
      <c r="K55" s="34">
        <v>0.260405916752666</v>
      </c>
      <c r="L55" s="28">
        <v>0.9</v>
      </c>
    </row>
    <row r="56" spans="4:12" ht="14.4" x14ac:dyDescent="0.25">
      <c r="G56" s="13" t="s">
        <v>159</v>
      </c>
      <c r="H56" s="34">
        <v>0.1542935340403695</v>
      </c>
      <c r="I56" s="28">
        <v>0.9</v>
      </c>
      <c r="J56" s="13" t="s">
        <v>147</v>
      </c>
      <c r="K56" s="34">
        <v>0.25449812418650947</v>
      </c>
      <c r="L56" s="28">
        <v>0.9</v>
      </c>
    </row>
    <row r="57" spans="4:12" ht="14.4" x14ac:dyDescent="0.25">
      <c r="G57" s="13" t="s">
        <v>157</v>
      </c>
      <c r="H57" s="34">
        <v>0.145635987993607</v>
      </c>
      <c r="I57" s="28">
        <v>0.9</v>
      </c>
      <c r="J57" s="13" t="s">
        <v>141</v>
      </c>
      <c r="K57" s="34">
        <v>0.248</v>
      </c>
      <c r="L57" s="28">
        <v>0.9</v>
      </c>
    </row>
    <row r="58" spans="4:12" ht="14.4" x14ac:dyDescent="0.25">
      <c r="G58" s="13" t="s">
        <v>106</v>
      </c>
      <c r="H58" s="34">
        <v>0.14069872742004672</v>
      </c>
      <c r="I58" s="28">
        <v>0.9</v>
      </c>
      <c r="J58" s="13" t="s">
        <v>138</v>
      </c>
      <c r="K58" s="34">
        <v>0.2357970895338321</v>
      </c>
      <c r="L58" s="28">
        <v>0.9</v>
      </c>
    </row>
    <row r="59" spans="4:12" ht="14.4" x14ac:dyDescent="0.25">
      <c r="G59" s="13" t="s">
        <v>152</v>
      </c>
      <c r="H59" s="34">
        <v>0.13447049374689257</v>
      </c>
      <c r="I59" s="28">
        <v>0.9</v>
      </c>
      <c r="J59" s="13" t="s">
        <v>166</v>
      </c>
      <c r="K59" s="34">
        <v>0.23553776059643794</v>
      </c>
      <c r="L59" s="28">
        <v>0.9</v>
      </c>
    </row>
    <row r="60" spans="4:12" ht="14.4" x14ac:dyDescent="0.25">
      <c r="D60" s="11" t="s">
        <v>203</v>
      </c>
      <c r="G60" s="13" t="s">
        <v>134</v>
      </c>
      <c r="H60" s="34">
        <v>0.12325195543967765</v>
      </c>
      <c r="I60" s="28">
        <v>0.9</v>
      </c>
      <c r="J60" s="13" t="s">
        <v>127</v>
      </c>
      <c r="K60" s="34">
        <v>0.235467255334805</v>
      </c>
      <c r="L60" s="28">
        <v>0.9</v>
      </c>
    </row>
    <row r="61" spans="4:12" ht="14.4" x14ac:dyDescent="0.25">
      <c r="G61" s="13" t="s">
        <v>161</v>
      </c>
      <c r="H61" s="34">
        <v>8.5630679192977052E-2</v>
      </c>
      <c r="I61" s="28">
        <v>0.9</v>
      </c>
      <c r="J61" s="13" t="s">
        <v>115</v>
      </c>
      <c r="K61" s="34">
        <v>0.22899326916117826</v>
      </c>
      <c r="L61" s="28">
        <v>0.9</v>
      </c>
    </row>
    <row r="62" spans="4:12" ht="14.4" x14ac:dyDescent="0.25">
      <c r="J62" s="13" t="s">
        <v>150</v>
      </c>
      <c r="K62" s="34">
        <v>0.21865198745439415</v>
      </c>
      <c r="L62" s="28">
        <v>0.9</v>
      </c>
    </row>
    <row r="63" spans="4:12" ht="14.4" x14ac:dyDescent="0.25">
      <c r="J63" s="13" t="s">
        <v>131</v>
      </c>
      <c r="K63" s="34">
        <v>0.21761590270058195</v>
      </c>
      <c r="L63" s="28">
        <v>0.9</v>
      </c>
    </row>
    <row r="64" spans="4:12" ht="14.4" x14ac:dyDescent="0.25">
      <c r="J64" s="13" t="s">
        <v>160</v>
      </c>
      <c r="K64" s="34">
        <v>0.21311579886559173</v>
      </c>
      <c r="L64" s="28">
        <v>0.9</v>
      </c>
    </row>
    <row r="65" spans="1:12" ht="14.4" x14ac:dyDescent="0.25">
      <c r="J65" s="13" t="s">
        <v>168</v>
      </c>
      <c r="K65" s="34">
        <v>0.21024258760107817</v>
      </c>
      <c r="L65" s="28">
        <v>0.9</v>
      </c>
    </row>
    <row r="66" spans="1:12" ht="14.4" x14ac:dyDescent="0.25">
      <c r="J66" s="13" t="s">
        <v>170</v>
      </c>
      <c r="K66" s="34">
        <v>0.20529746678768876</v>
      </c>
      <c r="L66" s="28">
        <v>0.9</v>
      </c>
    </row>
    <row r="67" spans="1:12" ht="14.4" x14ac:dyDescent="0.3">
      <c r="A67"/>
      <c r="B67"/>
      <c r="C67"/>
      <c r="J67" s="13" t="s">
        <v>102</v>
      </c>
      <c r="K67" s="34">
        <v>0.18750755104506464</v>
      </c>
      <c r="L67" s="28">
        <v>0.9</v>
      </c>
    </row>
    <row r="68" spans="1:12" ht="14.4" x14ac:dyDescent="0.25">
      <c r="J68" s="13" t="s">
        <v>173</v>
      </c>
      <c r="K68" s="34">
        <v>0.15081774556850455</v>
      </c>
      <c r="L68" s="28">
        <v>0.9</v>
      </c>
    </row>
    <row r="69" spans="1:12" ht="14.4" x14ac:dyDescent="0.25">
      <c r="J69" s="13" t="s">
        <v>169</v>
      </c>
      <c r="K69" s="34">
        <v>0.14823339854989068</v>
      </c>
      <c r="L69" s="28">
        <v>0.9</v>
      </c>
    </row>
    <row r="70" spans="1:12" ht="14.4" x14ac:dyDescent="0.25">
      <c r="J70" s="13" t="s">
        <v>165</v>
      </c>
      <c r="K70" s="34">
        <v>0.14485596707818929</v>
      </c>
      <c r="L70" s="28">
        <v>0.9</v>
      </c>
    </row>
    <row r="71" spans="1:12" ht="14.4" x14ac:dyDescent="0.25">
      <c r="J71" s="13" t="s">
        <v>135</v>
      </c>
      <c r="K71" s="34">
        <v>0.14426955627620028</v>
      </c>
      <c r="L71" s="28">
        <v>0.9</v>
      </c>
    </row>
    <row r="72" spans="1:12" ht="14.4" x14ac:dyDescent="0.25">
      <c r="J72" s="13" t="s">
        <v>146</v>
      </c>
      <c r="K72" s="34">
        <v>0.11282183982403933</v>
      </c>
      <c r="L72" s="28">
        <v>0.9</v>
      </c>
    </row>
    <row r="73" spans="1:12" ht="14.4" x14ac:dyDescent="0.25">
      <c r="J73" s="13" t="s">
        <v>158</v>
      </c>
      <c r="K73" s="34">
        <v>0.11208920187793427</v>
      </c>
      <c r="L73" s="28">
        <v>0.9</v>
      </c>
    </row>
    <row r="74" spans="1:12" ht="14.4" x14ac:dyDescent="0.25">
      <c r="J74" s="13" t="s">
        <v>171</v>
      </c>
      <c r="K74" s="34">
        <v>0.10500853727945361</v>
      </c>
      <c r="L74" s="28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rgb="FFCCECFF"/>
  </sheetPr>
  <dimension ref="A1:N81"/>
  <sheetViews>
    <sheetView showGridLines="0" topLeftCell="A43" zoomScaleNormal="100" workbookViewId="0">
      <selection activeCell="A2" sqref="A2:G80"/>
    </sheetView>
  </sheetViews>
  <sheetFormatPr defaultColWidth="9.109375" defaultRowHeight="13.2" x14ac:dyDescent="0.3"/>
  <cols>
    <col min="1" max="1" width="13.88671875" style="15" bestFit="1" customWidth="1"/>
    <col min="2" max="2" width="27.33203125" style="15" bestFit="1" customWidth="1"/>
    <col min="3" max="7" width="15.44140625" style="15" customWidth="1"/>
    <col min="8" max="10" width="9.109375" style="15"/>
    <col min="11" max="11" width="10.33203125" style="15" customWidth="1"/>
    <col min="12" max="12" width="19.109375" style="15" bestFit="1" customWidth="1"/>
    <col min="13" max="16384" width="9.109375" style="15"/>
  </cols>
  <sheetData>
    <row r="1" spans="1:14" ht="28.5" customHeight="1" x14ac:dyDescent="0.3">
      <c r="A1" s="91" t="s">
        <v>204</v>
      </c>
      <c r="B1" s="91"/>
      <c r="C1" s="91"/>
      <c r="D1" s="91"/>
      <c r="E1" s="91"/>
      <c r="F1" s="91"/>
      <c r="G1" s="91"/>
    </row>
    <row r="2" spans="1:14" ht="39.6" x14ac:dyDescent="0.3">
      <c r="A2" s="14" t="s">
        <v>185</v>
      </c>
      <c r="B2" s="14" t="s">
        <v>82</v>
      </c>
      <c r="C2" s="14" t="s">
        <v>174</v>
      </c>
      <c r="D2" s="14" t="s">
        <v>0</v>
      </c>
      <c r="E2" s="14" t="s">
        <v>188</v>
      </c>
      <c r="F2" s="14" t="s">
        <v>83</v>
      </c>
      <c r="G2" s="14" t="s">
        <v>175</v>
      </c>
    </row>
    <row r="3" spans="1:14" ht="14.4" x14ac:dyDescent="0.3">
      <c r="A3" s="13" t="s">
        <v>191</v>
      </c>
      <c r="B3" s="13" t="s">
        <v>98</v>
      </c>
      <c r="C3" s="17">
        <v>19274</v>
      </c>
      <c r="D3" s="16" t="str">
        <f>IF(C3&gt;=100000,"GRUPO 1",IF(AND(C3&gt;=30000,C3&lt;99999),"GRUPO 2",IF(AND(C3&gt;=15000,C3&lt;29999),"GRUPO 3",IF(C3&lt;14999,"GRUPO 4"))))</f>
        <v>GRUPO 3</v>
      </c>
      <c r="E3" s="17">
        <v>5362</v>
      </c>
      <c r="F3" s="17">
        <v>1939</v>
      </c>
      <c r="G3" s="34">
        <v>0.36161879895561355</v>
      </c>
      <c r="H3" s="25"/>
    </row>
    <row r="4" spans="1:14" ht="14.4" x14ac:dyDescent="0.3">
      <c r="A4" s="13" t="s">
        <v>189</v>
      </c>
      <c r="B4" s="13" t="s">
        <v>114</v>
      </c>
      <c r="C4" s="17">
        <v>14079</v>
      </c>
      <c r="D4" s="16" t="str">
        <f>IF(C4&gt;=100000,"GRUPO 1",IF(AND(C4&gt;=30000,C4&lt;99999),"GRUPO 2",IF(AND(C4&gt;=15000,C4&lt;29999),"GRUPO 3",IF(C4&lt;14999,"GRUPO 4"))))</f>
        <v>GRUPO 4</v>
      </c>
      <c r="E4" s="17">
        <v>4414</v>
      </c>
      <c r="F4" s="17">
        <v>1526</v>
      </c>
      <c r="G4" s="34">
        <v>0.34571816946080652</v>
      </c>
      <c r="H4" s="25"/>
      <c r="K4" s="90" t="s">
        <v>176</v>
      </c>
      <c r="L4" s="90"/>
      <c r="M4" s="90"/>
    </row>
    <row r="5" spans="1:14" ht="14.4" x14ac:dyDescent="0.3">
      <c r="A5" s="13" t="s">
        <v>189</v>
      </c>
      <c r="B5" s="13" t="s">
        <v>103</v>
      </c>
      <c r="C5" s="17">
        <v>13589</v>
      </c>
      <c r="D5" s="16" t="str">
        <f>IF(C5&gt;=100000,"GRUPO 1",IF(AND(C5&gt;=30000,C5&lt;99999),"GRUPO 2",IF(AND(C5&gt;=15000,C5&lt;29999),"GRUPO 3",IF(C5&lt;14999,"GRUPO 4"))))</f>
        <v>GRUPO 4</v>
      </c>
      <c r="E5" s="17">
        <v>4418</v>
      </c>
      <c r="F5" s="17">
        <v>1477</v>
      </c>
      <c r="G5" s="34">
        <v>0.33431416930737889</v>
      </c>
      <c r="H5" s="25"/>
      <c r="K5" s="90"/>
      <c r="L5" s="90"/>
      <c r="M5" s="90"/>
    </row>
    <row r="6" spans="1:14" ht="14.4" x14ac:dyDescent="0.3">
      <c r="A6" s="13" t="s">
        <v>192</v>
      </c>
      <c r="B6" s="13" t="s">
        <v>99</v>
      </c>
      <c r="C6" s="17">
        <v>13836</v>
      </c>
      <c r="D6" s="16" t="str">
        <f>IF(C6&gt;=100000,"GRUPO 1",IF(AND(C6&gt;=30000,C6&lt;99999),"GRUPO 2",IF(AND(C6&gt;=15000,C6&lt;29999),"GRUPO 3",IF(C6&lt;14999,"GRUPO 4"))))</f>
        <v>GRUPO 4</v>
      </c>
      <c r="E6" s="17">
        <v>4339</v>
      </c>
      <c r="F6" s="17">
        <v>1450</v>
      </c>
      <c r="G6" s="34">
        <v>0.33417838211569484</v>
      </c>
      <c r="H6" s="25"/>
      <c r="K6" s="18" t="s">
        <v>87</v>
      </c>
      <c r="L6" s="19" t="s">
        <v>177</v>
      </c>
      <c r="M6" s="16">
        <f>COUNTIF($D$3:$D$80,K6)</f>
        <v>9</v>
      </c>
    </row>
    <row r="7" spans="1:14" ht="14.4" x14ac:dyDescent="0.3">
      <c r="A7" s="13" t="s">
        <v>191</v>
      </c>
      <c r="B7" s="13" t="s">
        <v>119</v>
      </c>
      <c r="C7" s="17">
        <v>12387</v>
      </c>
      <c r="D7" s="16" t="str">
        <f>IF(C7&gt;=100000,"GRUPO 1",IF(AND(C7&gt;=30000,C7&lt;99999),"GRUPO 2",IF(AND(C7&gt;=15000,C7&lt;29999),"GRUPO 3",IF(C7&lt;14999,"GRUPO 4"))))</f>
        <v>GRUPO 4</v>
      </c>
      <c r="E7" s="17">
        <v>3773.25</v>
      </c>
      <c r="F7" s="17">
        <v>1244</v>
      </c>
      <c r="G7" s="34">
        <v>0.32968925992181808</v>
      </c>
      <c r="H7" s="25"/>
      <c r="K7" s="20" t="s">
        <v>88</v>
      </c>
      <c r="L7" s="21" t="s">
        <v>178</v>
      </c>
      <c r="M7" s="16">
        <f>COUNTIF($D$3:$D$80,K7)</f>
        <v>12</v>
      </c>
    </row>
    <row r="8" spans="1:14" ht="14.4" x14ac:dyDescent="0.3">
      <c r="A8" s="13" t="s">
        <v>191</v>
      </c>
      <c r="B8" s="13" t="s">
        <v>156</v>
      </c>
      <c r="C8" s="17">
        <v>7434</v>
      </c>
      <c r="D8" s="16" t="str">
        <f>IF(C8&gt;=100000,"GRUPO 1",IF(AND(C8&gt;=30000,C8&lt;99999),"GRUPO 2",IF(AND(C8&gt;=15000,C8&lt;29999),"GRUPO 3",IF(C8&lt;14999,"GRUPO 4"))))</f>
        <v>GRUPO 4</v>
      </c>
      <c r="E8" s="17">
        <v>2208.25</v>
      </c>
      <c r="F8" s="17">
        <v>725</v>
      </c>
      <c r="G8" s="34">
        <v>0.32831427601041546</v>
      </c>
      <c r="H8" s="25"/>
      <c r="K8" s="22" t="s">
        <v>89</v>
      </c>
      <c r="L8" s="21" t="s">
        <v>179</v>
      </c>
      <c r="M8" s="16">
        <f>COUNTIF($D$3:$D$80,K8)</f>
        <v>22</v>
      </c>
    </row>
    <row r="9" spans="1:14" ht="14.4" x14ac:dyDescent="0.3">
      <c r="A9" s="13" t="s">
        <v>189</v>
      </c>
      <c r="B9" s="13" t="s">
        <v>118</v>
      </c>
      <c r="C9" s="17">
        <v>23831</v>
      </c>
      <c r="D9" s="16" t="str">
        <f>IF(C9&gt;=100000,"GRUPO 1",IF(AND(C9&gt;=30000,C9&lt;99999),"GRUPO 2",IF(AND(C9&gt;=15000,C9&lt;29999),"GRUPO 3",IF(C9&lt;14999,"GRUPO 4"))))</f>
        <v>GRUPO 3</v>
      </c>
      <c r="E9" s="17">
        <v>6578</v>
      </c>
      <c r="F9" s="17">
        <v>2117</v>
      </c>
      <c r="G9" s="34">
        <v>0.32183034356947399</v>
      </c>
      <c r="H9" s="25"/>
      <c r="K9" s="23" t="s">
        <v>90</v>
      </c>
      <c r="L9" s="21" t="s">
        <v>180</v>
      </c>
      <c r="M9" s="16">
        <f>COUNTIF($D$3:$D$80,K9)</f>
        <v>35</v>
      </c>
    </row>
    <row r="10" spans="1:14" ht="14.4" x14ac:dyDescent="0.3">
      <c r="A10" s="13" t="s">
        <v>192</v>
      </c>
      <c r="B10" s="13" t="s">
        <v>113</v>
      </c>
      <c r="C10" s="17">
        <v>29177</v>
      </c>
      <c r="D10" s="16" t="str">
        <f>IF(C10&gt;=100000,"GRUPO 1",IF(AND(C10&gt;=30000,C10&lt;99999),"GRUPO 2",IF(AND(C10&gt;=15000,C10&lt;29999),"GRUPO 3",IF(C10&lt;14999,"GRUPO 4"))))</f>
        <v>GRUPO 3</v>
      </c>
      <c r="E10" s="17">
        <v>8915.25</v>
      </c>
      <c r="F10" s="17">
        <v>2849</v>
      </c>
      <c r="G10" s="34">
        <v>0.31956479066767618</v>
      </c>
      <c r="H10" s="25"/>
    </row>
    <row r="11" spans="1:14" ht="14.4" x14ac:dyDescent="0.3">
      <c r="A11" s="13" t="s">
        <v>192</v>
      </c>
      <c r="B11" s="13" t="s">
        <v>144</v>
      </c>
      <c r="C11" s="17">
        <v>11069</v>
      </c>
      <c r="D11" s="16" t="str">
        <f>IF(C11&gt;=100000,"GRUPO 1",IF(AND(C11&gt;=30000,C11&lt;99999),"GRUPO 2",IF(AND(C11&gt;=15000,C11&lt;29999),"GRUPO 3",IF(C11&lt;14999,"GRUPO 4"))))</f>
        <v>GRUPO 4</v>
      </c>
      <c r="E11" s="17">
        <v>3359.5</v>
      </c>
      <c r="F11" s="17">
        <v>1069</v>
      </c>
      <c r="G11" s="34">
        <v>0.31820211340973359</v>
      </c>
      <c r="H11" s="25" t="s">
        <v>203</v>
      </c>
    </row>
    <row r="12" spans="1:14" ht="14.4" x14ac:dyDescent="0.3">
      <c r="A12" s="13" t="s">
        <v>189</v>
      </c>
      <c r="B12" s="13" t="s">
        <v>126</v>
      </c>
      <c r="C12" s="17">
        <v>17641</v>
      </c>
      <c r="D12" s="16" t="str">
        <f>IF(C12&gt;=100000,"GRUPO 1",IF(AND(C12&gt;=30000,C12&lt;99999),"GRUPO 2",IF(AND(C12&gt;=15000,C12&lt;29999),"GRUPO 3",IF(C12&lt;14999,"GRUPO 4"))))</f>
        <v>GRUPO 3</v>
      </c>
      <c r="E12" s="17">
        <v>4849.5</v>
      </c>
      <c r="F12" s="17">
        <v>1446</v>
      </c>
      <c r="G12" s="34">
        <v>0.29817506959480361</v>
      </c>
      <c r="H12" s="25"/>
    </row>
    <row r="13" spans="1:14" ht="14.4" x14ac:dyDescent="0.3">
      <c r="A13" s="13" t="s">
        <v>192</v>
      </c>
      <c r="B13" s="13" t="s">
        <v>109</v>
      </c>
      <c r="C13" s="17">
        <v>29984</v>
      </c>
      <c r="D13" s="16" t="str">
        <f>IF(C13&gt;=100000,"GRUPO 1",IF(AND(C13&gt;=30000,C13&lt;99999),"GRUPO 2",IF(AND(C13&gt;=15000,C13&lt;29999),"GRUPO 3",IF(C13&lt;14999,"GRUPO 4"))))</f>
        <v>GRUPO 3</v>
      </c>
      <c r="E13" s="17">
        <v>8591.25</v>
      </c>
      <c r="F13" s="17">
        <v>2561</v>
      </c>
      <c r="G13" s="34">
        <v>0.29809399097919392</v>
      </c>
      <c r="H13" s="25"/>
    </row>
    <row r="14" spans="1:14" ht="14.4" x14ac:dyDescent="0.3">
      <c r="A14" s="13" t="s">
        <v>192</v>
      </c>
      <c r="B14" s="13" t="s">
        <v>110</v>
      </c>
      <c r="C14" s="17">
        <v>19563</v>
      </c>
      <c r="D14" s="16" t="str">
        <f>IF(C14&gt;=100000,"GRUPO 1",IF(AND(C14&gt;=30000,C14&lt;99999),"GRUPO 2",IF(AND(C14&gt;=15000,C14&lt;29999),"GRUPO 3",IF(C14&lt;14999,"GRUPO 4"))))</f>
        <v>GRUPO 3</v>
      </c>
      <c r="E14" s="17">
        <v>5528</v>
      </c>
      <c r="F14" s="17">
        <v>1609</v>
      </c>
      <c r="G14" s="34">
        <v>0.29106367583212733</v>
      </c>
      <c r="H14" s="25"/>
      <c r="N14" s="15" t="s">
        <v>203</v>
      </c>
    </row>
    <row r="15" spans="1:14" ht="14.4" x14ac:dyDescent="0.3">
      <c r="A15" s="13" t="s">
        <v>192</v>
      </c>
      <c r="B15" s="13" t="s">
        <v>172</v>
      </c>
      <c r="C15" s="17">
        <v>10878</v>
      </c>
      <c r="D15" s="16" t="str">
        <f>IF(C15&gt;=100000,"GRUPO 1",IF(AND(C15&gt;=30000,C15&lt;99999),"GRUPO 2",IF(AND(C15&gt;=15000,C15&lt;29999),"GRUPO 3",IF(C15&lt;14999,"GRUPO 4"))))</f>
        <v>GRUPO 4</v>
      </c>
      <c r="E15" s="17">
        <v>3540.25</v>
      </c>
      <c r="F15" s="17">
        <v>1019</v>
      </c>
      <c r="G15" s="34">
        <v>0.28783278017089187</v>
      </c>
      <c r="H15" s="25"/>
    </row>
    <row r="16" spans="1:14" ht="14.4" x14ac:dyDescent="0.3">
      <c r="A16" s="13" t="s">
        <v>189</v>
      </c>
      <c r="B16" s="13" t="s">
        <v>122</v>
      </c>
      <c r="C16" s="17">
        <v>22808</v>
      </c>
      <c r="D16" s="16" t="str">
        <f>IF(C16&gt;=100000,"GRUPO 1",IF(AND(C16&gt;=30000,C16&lt;99999),"GRUPO 2",IF(AND(C16&gt;=15000,C16&lt;29999),"GRUPO 3",IF(C16&lt;14999,"GRUPO 4"))))</f>
        <v>GRUPO 3</v>
      </c>
      <c r="E16" s="17">
        <v>7018</v>
      </c>
      <c r="F16" s="17">
        <v>2016</v>
      </c>
      <c r="G16" s="34">
        <v>0.2872613280136791</v>
      </c>
      <c r="H16" s="25"/>
    </row>
    <row r="17" spans="1:10" ht="14.4" x14ac:dyDescent="0.3">
      <c r="A17" s="13" t="s">
        <v>191</v>
      </c>
      <c r="B17" s="13" t="s">
        <v>162</v>
      </c>
      <c r="C17" s="17">
        <v>10886</v>
      </c>
      <c r="D17" s="16" t="str">
        <f>IF(C17&gt;=100000,"GRUPO 1",IF(AND(C17&gt;=30000,C17&lt;99999),"GRUPO 2",IF(AND(C17&gt;=15000,C17&lt;29999),"GRUPO 3",IF(C17&lt;14999,"GRUPO 4"))))</f>
        <v>GRUPO 4</v>
      </c>
      <c r="E17" s="17">
        <v>3313.5</v>
      </c>
      <c r="F17" s="17">
        <v>935</v>
      </c>
      <c r="G17" s="34">
        <v>0.28217896484080279</v>
      </c>
      <c r="H17" s="25"/>
    </row>
    <row r="18" spans="1:10" ht="14.4" x14ac:dyDescent="0.3">
      <c r="A18" s="13" t="s">
        <v>192</v>
      </c>
      <c r="B18" s="13" t="s">
        <v>164</v>
      </c>
      <c r="C18" s="17">
        <v>6596</v>
      </c>
      <c r="D18" s="16" t="str">
        <f>IF(C18&gt;=100000,"GRUPO 1",IF(AND(C18&gt;=30000,C18&lt;99999),"GRUPO 2",IF(AND(C18&gt;=15000,C18&lt;29999),"GRUPO 3",IF(C18&lt;14999,"GRUPO 4"))))</f>
        <v>GRUPO 4</v>
      </c>
      <c r="E18" s="17">
        <v>1851.5</v>
      </c>
      <c r="F18" s="17">
        <v>519</v>
      </c>
      <c r="G18" s="34">
        <v>0.28031325951930869</v>
      </c>
      <c r="H18" s="25"/>
    </row>
    <row r="19" spans="1:10" ht="14.4" x14ac:dyDescent="0.3">
      <c r="A19" s="13" t="s">
        <v>189</v>
      </c>
      <c r="B19" s="13" t="s">
        <v>111</v>
      </c>
      <c r="C19" s="17">
        <v>10597</v>
      </c>
      <c r="D19" s="16" t="str">
        <f>IF(C19&gt;=100000,"GRUPO 1",IF(AND(C19&gt;=30000,C19&lt;99999),"GRUPO 2",IF(AND(C19&gt;=15000,C19&lt;29999),"GRUPO 3",IF(C19&lt;14999,"GRUPO 4"))))</f>
        <v>GRUPO 4</v>
      </c>
      <c r="E19" s="17">
        <v>3406.5</v>
      </c>
      <c r="F19" s="17">
        <v>942</v>
      </c>
      <c r="G19" s="34">
        <v>0.2765301629238221</v>
      </c>
      <c r="H19" s="25"/>
    </row>
    <row r="20" spans="1:10" ht="14.4" x14ac:dyDescent="0.3">
      <c r="A20" s="13" t="s">
        <v>192</v>
      </c>
      <c r="B20" s="13" t="s">
        <v>153</v>
      </c>
      <c r="C20" s="17">
        <v>12326</v>
      </c>
      <c r="D20" s="16" t="str">
        <f>IF(C20&gt;=100000,"GRUPO 1",IF(AND(C20&gt;=30000,C20&lt;99999),"GRUPO 2",IF(AND(C20&gt;=15000,C20&lt;29999),"GRUPO 3",IF(C20&lt;14999,"GRUPO 4"))))</f>
        <v>GRUPO 4</v>
      </c>
      <c r="E20" s="17">
        <v>3685.25</v>
      </c>
      <c r="F20" s="17">
        <v>1011</v>
      </c>
      <c r="G20" s="34">
        <v>0.27433688352214913</v>
      </c>
      <c r="H20" s="25"/>
      <c r="J20" s="15" t="s">
        <v>203</v>
      </c>
    </row>
    <row r="21" spans="1:10" ht="14.4" x14ac:dyDescent="0.3">
      <c r="A21" s="13" t="s">
        <v>189</v>
      </c>
      <c r="B21" s="13" t="s">
        <v>143</v>
      </c>
      <c r="C21" s="17">
        <v>18014</v>
      </c>
      <c r="D21" s="16" t="str">
        <f>IF(C21&gt;=100000,"GRUPO 1",IF(AND(C21&gt;=30000,C21&lt;99999),"GRUPO 2",IF(AND(C21&gt;=15000,C21&lt;29999),"GRUPO 3",IF(C21&lt;14999,"GRUPO 4"))))</f>
        <v>GRUPO 3</v>
      </c>
      <c r="E21" s="17">
        <v>5299.5</v>
      </c>
      <c r="F21" s="17">
        <v>1450</v>
      </c>
      <c r="G21" s="34">
        <v>0.27361071799226344</v>
      </c>
      <c r="H21" s="25"/>
    </row>
    <row r="22" spans="1:10" ht="14.4" x14ac:dyDescent="0.3">
      <c r="A22" s="13" t="s">
        <v>192</v>
      </c>
      <c r="B22" s="13" t="s">
        <v>107</v>
      </c>
      <c r="C22" s="17">
        <v>5083</v>
      </c>
      <c r="D22" s="16" t="str">
        <f>IF(C22&gt;=100000,"GRUPO 1",IF(AND(C22&gt;=30000,C22&lt;99999),"GRUPO 2",IF(AND(C22&gt;=15000,C22&lt;29999),"GRUPO 3",IF(C22&lt;14999,"GRUPO 4"))))</f>
        <v>GRUPO 4</v>
      </c>
      <c r="E22" s="17">
        <v>1410.75</v>
      </c>
      <c r="F22" s="17">
        <v>385</v>
      </c>
      <c r="G22" s="34">
        <v>0.27290448343079921</v>
      </c>
      <c r="H22" s="25"/>
    </row>
    <row r="23" spans="1:10" ht="14.4" x14ac:dyDescent="0.3">
      <c r="A23" s="13" t="s">
        <v>189</v>
      </c>
      <c r="B23" s="13" t="s">
        <v>123</v>
      </c>
      <c r="C23" s="17">
        <v>11937</v>
      </c>
      <c r="D23" s="16" t="str">
        <f>IF(C23&gt;=100000,"GRUPO 1",IF(AND(C23&gt;=30000,C23&lt;99999),"GRUPO 2",IF(AND(C23&gt;=15000,C23&lt;29999),"GRUPO 3",IF(C23&lt;14999,"GRUPO 4"))))</f>
        <v>GRUPO 4</v>
      </c>
      <c r="E23" s="17">
        <v>3420.25</v>
      </c>
      <c r="F23" s="17">
        <v>926</v>
      </c>
      <c r="G23" s="34">
        <v>0.27074044295007677</v>
      </c>
      <c r="H23" s="25"/>
    </row>
    <row r="24" spans="1:10" ht="14.4" x14ac:dyDescent="0.3">
      <c r="A24" s="13" t="s">
        <v>192</v>
      </c>
      <c r="B24" s="13" t="s">
        <v>163</v>
      </c>
      <c r="C24" s="17">
        <v>13710</v>
      </c>
      <c r="D24" s="16" t="str">
        <f>IF(C24&gt;=100000,"GRUPO 1",IF(AND(C24&gt;=30000,C24&lt;99999),"GRUPO 2",IF(AND(C24&gt;=15000,C24&lt;29999),"GRUPO 3",IF(C24&lt;14999,"GRUPO 4"))))</f>
        <v>GRUPO 4</v>
      </c>
      <c r="E24" s="17">
        <v>3653.25</v>
      </c>
      <c r="F24" s="17">
        <v>964</v>
      </c>
      <c r="G24" s="34">
        <v>0.26387463217682883</v>
      </c>
      <c r="H24" s="25"/>
    </row>
    <row r="25" spans="1:10" ht="14.4" x14ac:dyDescent="0.3">
      <c r="A25" s="13" t="s">
        <v>189</v>
      </c>
      <c r="B25" s="13" t="s">
        <v>101</v>
      </c>
      <c r="C25" s="17">
        <v>35416</v>
      </c>
      <c r="D25" s="16" t="str">
        <f>IF(C25&gt;=100000,"GRUPO 1",IF(AND(C25&gt;=30000,C25&lt;99999),"GRUPO 2",IF(AND(C25&gt;=15000,C25&lt;29999),"GRUPO 3",IF(C25&lt;14999,"GRUPO 4"))))</f>
        <v>GRUPO 2</v>
      </c>
      <c r="E25" s="17">
        <v>10169.5</v>
      </c>
      <c r="F25" s="17">
        <v>2677</v>
      </c>
      <c r="G25" s="34">
        <v>0.26323811396823837</v>
      </c>
      <c r="H25" s="25"/>
    </row>
    <row r="26" spans="1:10" ht="14.4" x14ac:dyDescent="0.3">
      <c r="A26" s="13" t="s">
        <v>191</v>
      </c>
      <c r="B26" s="13" t="s">
        <v>155</v>
      </c>
      <c r="C26" s="17">
        <v>12770</v>
      </c>
      <c r="D26" s="16" t="str">
        <f>IF(C26&gt;=100000,"GRUPO 1",IF(AND(C26&gt;=30000,C26&lt;99999),"GRUPO 2",IF(AND(C26&gt;=15000,C26&lt;29999),"GRUPO 3",IF(C26&lt;14999,"GRUPO 4"))))</f>
        <v>GRUPO 4</v>
      </c>
      <c r="E26" s="17">
        <v>3887.5</v>
      </c>
      <c r="F26" s="17">
        <v>1023</v>
      </c>
      <c r="G26" s="34">
        <v>0.26315112540192925</v>
      </c>
      <c r="H26" s="25"/>
    </row>
    <row r="27" spans="1:10" ht="14.4" x14ac:dyDescent="0.3">
      <c r="A27" s="13" t="s">
        <v>192</v>
      </c>
      <c r="B27" s="13" t="s">
        <v>167</v>
      </c>
      <c r="C27" s="17">
        <v>10254</v>
      </c>
      <c r="D27" s="16" t="str">
        <f>IF(C27&gt;=100000,"GRUPO 1",IF(AND(C27&gt;=30000,C27&lt;99999),"GRUPO 2",IF(AND(C27&gt;=15000,C27&lt;29999),"GRUPO 3",IF(C27&lt;14999,"GRUPO 4"))))</f>
        <v>GRUPO 4</v>
      </c>
      <c r="E27" s="17">
        <v>2907</v>
      </c>
      <c r="F27" s="17">
        <v>757</v>
      </c>
      <c r="G27" s="34">
        <v>0.260405916752666</v>
      </c>
      <c r="H27" s="25"/>
    </row>
    <row r="28" spans="1:10" ht="14.4" x14ac:dyDescent="0.3">
      <c r="A28" s="13" t="s">
        <v>189</v>
      </c>
      <c r="B28" s="13" t="s">
        <v>147</v>
      </c>
      <c r="C28" s="17">
        <v>12985</v>
      </c>
      <c r="D28" s="16" t="str">
        <f>IF(C28&gt;=100000,"GRUPO 1",IF(AND(C28&gt;=30000,C28&lt;99999),"GRUPO 2",IF(AND(C28&gt;=15000,C28&lt;29999),"GRUPO 3",IF(C28&lt;14999,"GRUPO 4"))))</f>
        <v>GRUPO 4</v>
      </c>
      <c r="E28" s="17">
        <v>3265.25</v>
      </c>
      <c r="F28" s="17">
        <v>831</v>
      </c>
      <c r="G28" s="34">
        <v>0.25449812418650947</v>
      </c>
      <c r="H28" s="25"/>
    </row>
    <row r="29" spans="1:10" ht="14.4" x14ac:dyDescent="0.3">
      <c r="A29" s="13" t="s">
        <v>189</v>
      </c>
      <c r="B29" s="13" t="s">
        <v>96</v>
      </c>
      <c r="C29" s="17">
        <v>322869</v>
      </c>
      <c r="D29" s="16" t="str">
        <f>IF(C29&gt;=100000,"GRUPO 1",IF(AND(C29&gt;=30000,C29&lt;99999),"GRUPO 2",IF(AND(C29&gt;=15000,C29&lt;29999),"GRUPO 3",IF(C29&lt;14999,"GRUPO 4"))))</f>
        <v>GRUPO 1</v>
      </c>
      <c r="E29" s="17">
        <v>97103.75</v>
      </c>
      <c r="F29" s="17">
        <v>24285</v>
      </c>
      <c r="G29" s="34">
        <v>0.2500933280125639</v>
      </c>
      <c r="H29" s="25"/>
    </row>
    <row r="30" spans="1:10" ht="14.4" x14ac:dyDescent="0.3">
      <c r="A30" s="13" t="s">
        <v>189</v>
      </c>
      <c r="B30" s="13" t="s">
        <v>141</v>
      </c>
      <c r="C30" s="17">
        <v>11723</v>
      </c>
      <c r="D30" s="16" t="str">
        <f>IF(C30&gt;=100000,"GRUPO 1",IF(AND(C30&gt;=30000,C30&lt;99999),"GRUPO 2",IF(AND(C30&gt;=15000,C30&lt;29999),"GRUPO 3",IF(C30&lt;14999,"GRUPO 4"))))</f>
        <v>GRUPO 4</v>
      </c>
      <c r="E30" s="17">
        <v>3375</v>
      </c>
      <c r="F30" s="17">
        <v>837</v>
      </c>
      <c r="G30" s="34">
        <v>0.248</v>
      </c>
      <c r="H30" s="25"/>
    </row>
    <row r="31" spans="1:10" ht="14.4" x14ac:dyDescent="0.3">
      <c r="A31" s="13" t="s">
        <v>191</v>
      </c>
      <c r="B31" s="13" t="s">
        <v>130</v>
      </c>
      <c r="C31" s="17">
        <v>18893</v>
      </c>
      <c r="D31" s="16" t="str">
        <f>IF(C31&gt;=100000,"GRUPO 1",IF(AND(C31&gt;=30000,C31&lt;99999),"GRUPO 2",IF(AND(C31&gt;=15000,C31&lt;29999),"GRUPO 3",IF(C31&lt;14999,"GRUPO 4"))))</f>
        <v>GRUPO 3</v>
      </c>
      <c r="E31" s="17">
        <v>5521.25</v>
      </c>
      <c r="F31" s="17">
        <v>1350</v>
      </c>
      <c r="G31" s="34">
        <v>0.24450984831333483</v>
      </c>
      <c r="H31" s="25"/>
    </row>
    <row r="32" spans="1:10" ht="14.4" x14ac:dyDescent="0.3">
      <c r="A32" s="13" t="s">
        <v>190</v>
      </c>
      <c r="B32" s="13" t="s">
        <v>121</v>
      </c>
      <c r="C32" s="17">
        <v>27458</v>
      </c>
      <c r="D32" s="16" t="str">
        <f>IF(C32&gt;=100000,"GRUPO 1",IF(AND(C32&gt;=30000,C32&lt;99999),"GRUPO 2",IF(AND(C32&gt;=15000,C32&lt;29999),"GRUPO 3",IF(C32&lt;14999,"GRUPO 4"))))</f>
        <v>GRUPO 3</v>
      </c>
      <c r="E32" s="17">
        <v>7775.75</v>
      </c>
      <c r="F32" s="17">
        <v>1889</v>
      </c>
      <c r="G32" s="34">
        <v>0.24293476513519596</v>
      </c>
      <c r="H32" s="25"/>
    </row>
    <row r="33" spans="1:8" ht="14.4" x14ac:dyDescent="0.3">
      <c r="A33" s="13" t="s">
        <v>191</v>
      </c>
      <c r="B33" s="13" t="s">
        <v>129</v>
      </c>
      <c r="C33" s="17">
        <v>32252</v>
      </c>
      <c r="D33" s="16" t="str">
        <f>IF(C33&gt;=100000,"GRUPO 1",IF(AND(C33&gt;=30000,C33&lt;99999),"GRUPO 2",IF(AND(C33&gt;=15000,C33&lt;29999),"GRUPO 3",IF(C33&lt;14999,"GRUPO 4"))))</f>
        <v>GRUPO 2</v>
      </c>
      <c r="E33" s="17">
        <v>9036.5</v>
      </c>
      <c r="F33" s="17">
        <v>2188</v>
      </c>
      <c r="G33" s="34">
        <v>0.24212914292037846</v>
      </c>
      <c r="H33" s="25"/>
    </row>
    <row r="34" spans="1:8" ht="14.4" x14ac:dyDescent="0.3">
      <c r="A34" s="13" t="s">
        <v>191</v>
      </c>
      <c r="B34" s="13" t="s">
        <v>138</v>
      </c>
      <c r="C34" s="17">
        <v>9711</v>
      </c>
      <c r="D34" s="16" t="str">
        <f>IF(C34&gt;=100000,"GRUPO 1",IF(AND(C34&gt;=30000,C34&lt;99999),"GRUPO 2",IF(AND(C34&gt;=15000,C34&lt;29999),"GRUPO 3",IF(C34&lt;14999,"GRUPO 4"))))</f>
        <v>GRUPO 4</v>
      </c>
      <c r="E34" s="17">
        <v>3040.75</v>
      </c>
      <c r="F34" s="17">
        <v>717</v>
      </c>
      <c r="G34" s="34">
        <v>0.2357970895338321</v>
      </c>
      <c r="H34" s="25"/>
    </row>
    <row r="35" spans="1:8" ht="14.4" x14ac:dyDescent="0.3">
      <c r="A35" s="13" t="s">
        <v>192</v>
      </c>
      <c r="B35" s="13" t="s">
        <v>166</v>
      </c>
      <c r="C35" s="17">
        <v>11575</v>
      </c>
      <c r="D35" s="16" t="str">
        <f>IF(C35&gt;=100000,"GRUPO 1",IF(AND(C35&gt;=30000,C35&lt;99999),"GRUPO 2",IF(AND(C35&gt;=15000,C35&lt;29999),"GRUPO 3",IF(C35&lt;14999,"GRUPO 4"))))</f>
        <v>GRUPO 4</v>
      </c>
      <c r="E35" s="17">
        <v>3621.5</v>
      </c>
      <c r="F35" s="17">
        <v>853</v>
      </c>
      <c r="G35" s="34">
        <v>0.23553776059643794</v>
      </c>
      <c r="H35" s="25"/>
    </row>
    <row r="36" spans="1:8" ht="14.4" x14ac:dyDescent="0.3">
      <c r="A36" s="13" t="s">
        <v>190</v>
      </c>
      <c r="B36" s="13" t="s">
        <v>127</v>
      </c>
      <c r="C36" s="17">
        <v>6497</v>
      </c>
      <c r="D36" s="16" t="str">
        <f>IF(C36&gt;=100000,"GRUPO 1",IF(AND(C36&gt;=30000,C36&lt;99999),"GRUPO 2",IF(AND(C36&gt;=15000,C36&lt;29999),"GRUPO 3",IF(C36&lt;14999,"GRUPO 4"))))</f>
        <v>GRUPO 4</v>
      </c>
      <c r="E36" s="17">
        <v>2038.5</v>
      </c>
      <c r="F36" s="17">
        <v>480</v>
      </c>
      <c r="G36" s="34">
        <v>0.235467255334805</v>
      </c>
      <c r="H36" s="25"/>
    </row>
    <row r="37" spans="1:8" ht="14.4" x14ac:dyDescent="0.3">
      <c r="A37" s="13" t="s">
        <v>189</v>
      </c>
      <c r="B37" s="13" t="s">
        <v>115</v>
      </c>
      <c r="C37" s="17">
        <v>11094</v>
      </c>
      <c r="D37" s="16" t="str">
        <f>IF(C37&gt;=100000,"GRUPO 1",IF(AND(C37&gt;=30000,C37&lt;99999),"GRUPO 2",IF(AND(C37&gt;=15000,C37&lt;29999),"GRUPO 3",IF(C37&lt;14999,"GRUPO 4"))))</f>
        <v>GRUPO 4</v>
      </c>
      <c r="E37" s="17">
        <v>3454.25</v>
      </c>
      <c r="F37" s="17">
        <v>791</v>
      </c>
      <c r="G37" s="34">
        <v>0.22899326916117826</v>
      </c>
      <c r="H37" s="25"/>
    </row>
    <row r="38" spans="1:8" ht="14.4" x14ac:dyDescent="0.3">
      <c r="A38" s="13" t="s">
        <v>189</v>
      </c>
      <c r="B38" s="13" t="s">
        <v>150</v>
      </c>
      <c r="C38" s="17">
        <v>13106</v>
      </c>
      <c r="D38" s="16" t="str">
        <f>IF(C38&gt;=100000,"GRUPO 1",IF(AND(C38&gt;=30000,C38&lt;99999),"GRUPO 2",IF(AND(C38&gt;=15000,C38&lt;29999),"GRUPO 3",IF(C38&lt;14999,"GRUPO 4"))))</f>
        <v>GRUPO 4</v>
      </c>
      <c r="E38" s="17">
        <v>3905.75</v>
      </c>
      <c r="F38" s="17">
        <v>854</v>
      </c>
      <c r="G38" s="34">
        <v>0.21865198745439415</v>
      </c>
      <c r="H38" s="25"/>
    </row>
    <row r="39" spans="1:8" ht="14.4" x14ac:dyDescent="0.3">
      <c r="A39" s="13" t="s">
        <v>191</v>
      </c>
      <c r="B39" s="13" t="s">
        <v>131</v>
      </c>
      <c r="C39" s="17">
        <v>13728</v>
      </c>
      <c r="D39" s="16" t="str">
        <f>IF(C39&gt;=100000,"GRUPO 1",IF(AND(C39&gt;=30000,C39&lt;99999),"GRUPO 2",IF(AND(C39&gt;=15000,C39&lt;29999),"GRUPO 3",IF(C39&lt;14999,"GRUPO 4"))))</f>
        <v>GRUPO 4</v>
      </c>
      <c r="E39" s="17">
        <v>3823.25</v>
      </c>
      <c r="F39" s="17">
        <v>832</v>
      </c>
      <c r="G39" s="34">
        <v>0.21761590270058195</v>
      </c>
      <c r="H39" s="25"/>
    </row>
    <row r="40" spans="1:8" ht="14.4" x14ac:dyDescent="0.3">
      <c r="A40" s="13" t="s">
        <v>192</v>
      </c>
      <c r="B40" s="13" t="s">
        <v>160</v>
      </c>
      <c r="C40" s="17">
        <v>13696</v>
      </c>
      <c r="D40" s="16" t="str">
        <f>IF(C40&gt;=100000,"GRUPO 1",IF(AND(C40&gt;=30000,C40&lt;99999),"GRUPO 2",IF(AND(C40&gt;=15000,C40&lt;29999),"GRUPO 3",IF(C40&lt;14999,"GRUPO 4"))))</f>
        <v>GRUPO 4</v>
      </c>
      <c r="E40" s="17">
        <v>3922.75</v>
      </c>
      <c r="F40" s="17">
        <v>836</v>
      </c>
      <c r="G40" s="34">
        <v>0.21311579886559173</v>
      </c>
      <c r="H40" s="25"/>
    </row>
    <row r="41" spans="1:8" ht="14.4" x14ac:dyDescent="0.3">
      <c r="A41" s="13" t="s">
        <v>189</v>
      </c>
      <c r="B41" s="13" t="s">
        <v>104</v>
      </c>
      <c r="C41" s="17">
        <v>94765</v>
      </c>
      <c r="D41" s="16" t="str">
        <f>IF(C41&gt;=100000,"GRUPO 1",IF(AND(C41&gt;=30000,C41&lt;99999),"GRUPO 2",IF(AND(C41&gt;=15000,C41&lt;29999),"GRUPO 3",IF(C41&lt;14999,"GRUPO 4"))))</f>
        <v>GRUPO 2</v>
      </c>
      <c r="E41" s="17">
        <v>25189</v>
      </c>
      <c r="F41" s="17">
        <v>5345</v>
      </c>
      <c r="G41" s="34">
        <v>0.21219579975386083</v>
      </c>
      <c r="H41" s="25"/>
    </row>
    <row r="42" spans="1:8" ht="14.4" x14ac:dyDescent="0.3">
      <c r="A42" s="13" t="s">
        <v>191</v>
      </c>
      <c r="B42" s="13" t="s">
        <v>168</v>
      </c>
      <c r="C42" s="17">
        <v>8589</v>
      </c>
      <c r="D42" s="16" t="str">
        <f>IF(C42&gt;=100000,"GRUPO 1",IF(AND(C42&gt;=30000,C42&lt;99999),"GRUPO 2",IF(AND(C42&gt;=15000,C42&lt;29999),"GRUPO 3",IF(C42&lt;14999,"GRUPO 4"))))</f>
        <v>GRUPO 4</v>
      </c>
      <c r="E42" s="17">
        <v>2411.5</v>
      </c>
      <c r="F42" s="17">
        <v>507</v>
      </c>
      <c r="G42" s="34">
        <v>0.21024258760107817</v>
      </c>
      <c r="H42" s="25"/>
    </row>
    <row r="43" spans="1:8" ht="14.4" x14ac:dyDescent="0.3">
      <c r="A43" s="13" t="s">
        <v>192</v>
      </c>
      <c r="B43" s="13" t="s">
        <v>170</v>
      </c>
      <c r="C43" s="17">
        <v>10540</v>
      </c>
      <c r="D43" s="16" t="str">
        <f>IF(C43&gt;=100000,"GRUPO 1",IF(AND(C43&gt;=30000,C43&lt;99999),"GRUPO 2",IF(AND(C43&gt;=15000,C43&lt;29999),"GRUPO 3",IF(C43&lt;14999,"GRUPO 4"))))</f>
        <v>GRUPO 4</v>
      </c>
      <c r="E43" s="17">
        <v>3029.75</v>
      </c>
      <c r="F43" s="17">
        <v>622</v>
      </c>
      <c r="G43" s="34">
        <v>0.20529746678768876</v>
      </c>
      <c r="H43" s="25"/>
    </row>
    <row r="44" spans="1:8" ht="14.4" x14ac:dyDescent="0.3">
      <c r="A44" s="13" t="s">
        <v>190</v>
      </c>
      <c r="B44" s="13" t="s">
        <v>125</v>
      </c>
      <c r="C44" s="17">
        <v>28931</v>
      </c>
      <c r="D44" s="16" t="str">
        <f>IF(C44&gt;=100000,"GRUPO 1",IF(AND(C44&gt;=30000,C44&lt;99999),"GRUPO 2",IF(AND(C44&gt;=15000,C44&lt;29999),"GRUPO 3",IF(C44&lt;14999,"GRUPO 4"))))</f>
        <v>GRUPO 3</v>
      </c>
      <c r="E44" s="17">
        <v>7644.5</v>
      </c>
      <c r="F44" s="17">
        <v>1561</v>
      </c>
      <c r="G44" s="34">
        <v>0.20419909739028058</v>
      </c>
      <c r="H44" s="25"/>
    </row>
    <row r="45" spans="1:8" ht="14.4" x14ac:dyDescent="0.3">
      <c r="A45" s="13" t="s">
        <v>192</v>
      </c>
      <c r="B45" s="13" t="s">
        <v>105</v>
      </c>
      <c r="C45" s="17">
        <v>36930</v>
      </c>
      <c r="D45" s="16" t="str">
        <f>IF(C45&gt;=100000,"GRUPO 1",IF(AND(C45&gt;=30000,C45&lt;99999),"GRUPO 2",IF(AND(C45&gt;=15000,C45&lt;29999),"GRUPO 3",IF(C45&lt;14999,"GRUPO 4"))))</f>
        <v>GRUPO 2</v>
      </c>
      <c r="E45" s="17">
        <v>11115.25</v>
      </c>
      <c r="F45" s="17">
        <v>2234</v>
      </c>
      <c r="G45" s="34">
        <v>0.20098513303794335</v>
      </c>
      <c r="H45" s="25"/>
    </row>
    <row r="46" spans="1:8" ht="14.4" x14ac:dyDescent="0.3">
      <c r="A46" s="13" t="s">
        <v>191</v>
      </c>
      <c r="B46" s="13" t="s">
        <v>133</v>
      </c>
      <c r="C46" s="17">
        <v>26502</v>
      </c>
      <c r="D46" s="16" t="str">
        <f>IF(C46&gt;=100000,"GRUPO 1",IF(AND(C46&gt;=30000,C46&lt;99999),"GRUPO 2",IF(AND(C46&gt;=15000,C46&lt;29999),"GRUPO 3",IF(C46&lt;14999,"GRUPO 4"))))</f>
        <v>GRUPO 3</v>
      </c>
      <c r="E46" s="17">
        <v>6642.5</v>
      </c>
      <c r="F46" s="17">
        <v>1334</v>
      </c>
      <c r="G46" s="34">
        <v>0.20082800150545729</v>
      </c>
      <c r="H46" s="25"/>
    </row>
    <row r="47" spans="1:8" ht="14.4" x14ac:dyDescent="0.3">
      <c r="A47" s="13" t="s">
        <v>192</v>
      </c>
      <c r="B47" s="13" t="s">
        <v>140</v>
      </c>
      <c r="C47" s="17">
        <v>28590</v>
      </c>
      <c r="D47" s="16" t="str">
        <f>IF(C47&gt;=100000,"GRUPO 1",IF(AND(C47&gt;=30000,C47&lt;99999),"GRUPO 2",IF(AND(C47&gt;=15000,C47&lt;29999),"GRUPO 3",IF(C47&lt;14999,"GRUPO 4"))))</f>
        <v>GRUPO 3</v>
      </c>
      <c r="E47" s="17">
        <v>8073.75</v>
      </c>
      <c r="F47" s="17">
        <v>1604</v>
      </c>
      <c r="G47" s="34">
        <v>0.1986685245394024</v>
      </c>
      <c r="H47" s="25"/>
    </row>
    <row r="48" spans="1:8" ht="14.4" x14ac:dyDescent="0.3">
      <c r="A48" s="13" t="s">
        <v>189</v>
      </c>
      <c r="B48" s="13" t="s">
        <v>97</v>
      </c>
      <c r="C48" s="17">
        <v>30684</v>
      </c>
      <c r="D48" s="16" t="str">
        <f>IF(C48&gt;=100000,"GRUPO 1",IF(AND(C48&gt;=30000,C48&lt;99999),"GRUPO 2",IF(AND(C48&gt;=15000,C48&lt;29999),"GRUPO 3",IF(C48&lt;14999,"GRUPO 4"))))</f>
        <v>GRUPO 2</v>
      </c>
      <c r="E48" s="17">
        <v>9264.5</v>
      </c>
      <c r="F48" s="17">
        <v>1808</v>
      </c>
      <c r="G48" s="34">
        <v>0.19515354309460844</v>
      </c>
      <c r="H48" s="25"/>
    </row>
    <row r="49" spans="1:10" ht="14.4" x14ac:dyDescent="0.3">
      <c r="A49" s="13" t="s">
        <v>191</v>
      </c>
      <c r="B49" s="13" t="s">
        <v>108</v>
      </c>
      <c r="C49" s="17">
        <v>166786</v>
      </c>
      <c r="D49" s="16" t="str">
        <f>IF(C49&gt;=100000,"GRUPO 1",IF(AND(C49&gt;=30000,C49&lt;99999),"GRUPO 2",IF(AND(C49&gt;=15000,C49&lt;29999),"GRUPO 3",IF(C49&lt;14999,"GRUPO 4"))))</f>
        <v>GRUPO 1</v>
      </c>
      <c r="E49" s="17">
        <v>42909</v>
      </c>
      <c r="F49" s="17">
        <v>8178</v>
      </c>
      <c r="G49" s="34">
        <v>0.19058938684192128</v>
      </c>
      <c r="H49" s="25"/>
    </row>
    <row r="50" spans="1:10" ht="14.4" x14ac:dyDescent="0.3">
      <c r="A50" s="13" t="s">
        <v>192</v>
      </c>
      <c r="B50" s="13" t="s">
        <v>102</v>
      </c>
      <c r="C50" s="17">
        <v>13745</v>
      </c>
      <c r="D50" s="16" t="str">
        <f>IF(C50&gt;=100000,"GRUPO 1",IF(AND(C50&gt;=30000,C50&lt;99999),"GRUPO 2",IF(AND(C50&gt;=15000,C50&lt;29999),"GRUPO 3",IF(C50&lt;14999,"GRUPO 4"))))</f>
        <v>GRUPO 4</v>
      </c>
      <c r="E50" s="17">
        <v>4138.5</v>
      </c>
      <c r="F50" s="17">
        <v>776</v>
      </c>
      <c r="G50" s="34">
        <v>0.18750755104506464</v>
      </c>
      <c r="H50" s="25"/>
    </row>
    <row r="51" spans="1:10" ht="14.4" x14ac:dyDescent="0.3">
      <c r="A51" s="13" t="s">
        <v>190</v>
      </c>
      <c r="B51" s="13" t="s">
        <v>149</v>
      </c>
      <c r="C51" s="17">
        <v>18900</v>
      </c>
      <c r="D51" s="16" t="str">
        <f>IF(C51&gt;=100000,"GRUPO 1",IF(AND(C51&gt;=30000,C51&lt;99999),"GRUPO 2",IF(AND(C51&gt;=15000,C51&lt;29999),"GRUPO 3",IF(C51&lt;14999,"GRUPO 4"))))</f>
        <v>GRUPO 3</v>
      </c>
      <c r="E51" s="17">
        <v>5395</v>
      </c>
      <c r="F51" s="17">
        <v>983</v>
      </c>
      <c r="G51" s="34">
        <v>0.18220574606116774</v>
      </c>
      <c r="H51" s="25"/>
      <c r="J51" s="15" t="s">
        <v>203</v>
      </c>
    </row>
    <row r="52" spans="1:10" ht="14.4" x14ac:dyDescent="0.3">
      <c r="A52" s="13" t="s">
        <v>190</v>
      </c>
      <c r="B52" s="13" t="s">
        <v>142</v>
      </c>
      <c r="C52" s="17">
        <v>49065</v>
      </c>
      <c r="D52" s="16" t="str">
        <f>IF(C52&gt;=100000,"GRUPO 1",IF(AND(C52&gt;=30000,C52&lt;99999),"GRUPO 2",IF(AND(C52&gt;=15000,C52&lt;29999),"GRUPO 3",IF(C52&lt;14999,"GRUPO 4"))))</f>
        <v>GRUPO 2</v>
      </c>
      <c r="E52" s="17">
        <v>13979.5</v>
      </c>
      <c r="F52" s="17">
        <v>2485</v>
      </c>
      <c r="G52" s="34">
        <v>0.1777602918559319</v>
      </c>
      <c r="H52" s="25"/>
    </row>
    <row r="53" spans="1:10" ht="14.4" x14ac:dyDescent="0.3">
      <c r="A53" s="13" t="s">
        <v>192</v>
      </c>
      <c r="B53" s="13" t="s">
        <v>139</v>
      </c>
      <c r="C53" s="17">
        <v>29358</v>
      </c>
      <c r="D53" s="16" t="str">
        <f>IF(C53&gt;=100000,"GRUPO 1",IF(AND(C53&gt;=30000,C53&lt;99999),"GRUPO 2",IF(AND(C53&gt;=15000,C53&lt;29999),"GRUPO 3",IF(C53&lt;14999,"GRUPO 4"))))</f>
        <v>GRUPO 3</v>
      </c>
      <c r="E53" s="17">
        <v>8955.5</v>
      </c>
      <c r="F53" s="17">
        <v>1533</v>
      </c>
      <c r="G53" s="34">
        <v>0.17117972195857295</v>
      </c>
      <c r="H53" s="25"/>
    </row>
    <row r="54" spans="1:10" ht="14.4" x14ac:dyDescent="0.3">
      <c r="A54" s="13" t="s">
        <v>189</v>
      </c>
      <c r="B54" s="13" t="s">
        <v>137</v>
      </c>
      <c r="C54" s="17">
        <v>25380</v>
      </c>
      <c r="D54" s="16" t="str">
        <f>IF(C54&gt;=100000,"GRUPO 1",IF(AND(C54&gt;=30000,C54&lt;99999),"GRUPO 2",IF(AND(C54&gt;=15000,C54&lt;29999),"GRUPO 3",IF(C54&lt;14999,"GRUPO 4"))))</f>
        <v>GRUPO 3</v>
      </c>
      <c r="E54" s="17">
        <v>6857.25</v>
      </c>
      <c r="F54" s="17">
        <v>1161</v>
      </c>
      <c r="G54" s="34">
        <v>0.1693098545335229</v>
      </c>
      <c r="H54" s="25"/>
    </row>
    <row r="55" spans="1:10" ht="14.4" x14ac:dyDescent="0.3">
      <c r="A55" s="13" t="s">
        <v>189</v>
      </c>
      <c r="B55" s="13" t="s">
        <v>148</v>
      </c>
      <c r="C55" s="17">
        <v>73423</v>
      </c>
      <c r="D55" s="16" t="str">
        <f>IF(C55&gt;=100000,"GRUPO 1",IF(AND(C55&gt;=30000,C55&lt;99999),"GRUPO 2",IF(AND(C55&gt;=15000,C55&lt;29999),"GRUPO 3",IF(C55&lt;14999,"GRUPO 4"))))</f>
        <v>GRUPO 2</v>
      </c>
      <c r="E55" s="17">
        <v>18241.75</v>
      </c>
      <c r="F55" s="17">
        <v>3082</v>
      </c>
      <c r="G55" s="34">
        <v>0.16895308838241946</v>
      </c>
      <c r="H55" s="25"/>
    </row>
    <row r="56" spans="1:10" ht="14.4" x14ac:dyDescent="0.3">
      <c r="A56" s="13" t="s">
        <v>191</v>
      </c>
      <c r="B56" s="13" t="s">
        <v>132</v>
      </c>
      <c r="C56" s="17">
        <v>120033</v>
      </c>
      <c r="D56" s="16" t="str">
        <f>IF(C56&gt;=100000,"GRUPO 1",IF(AND(C56&gt;=30000,C56&lt;99999),"GRUPO 2",IF(AND(C56&gt;=15000,C56&lt;29999),"GRUPO 3",IF(C56&lt;14999,"GRUPO 4"))))</f>
        <v>GRUPO 1</v>
      </c>
      <c r="E56" s="17">
        <v>34783.75</v>
      </c>
      <c r="F56" s="17">
        <v>5659</v>
      </c>
      <c r="G56" s="34">
        <v>0.16269091170445971</v>
      </c>
      <c r="H56" s="25"/>
    </row>
    <row r="57" spans="1:10" ht="14.4" x14ac:dyDescent="0.3">
      <c r="A57" s="13" t="s">
        <v>189</v>
      </c>
      <c r="B57" s="13" t="s">
        <v>128</v>
      </c>
      <c r="C57" s="17">
        <v>467722</v>
      </c>
      <c r="D57" s="16" t="str">
        <f>IF(C57&gt;=100000,"GRUPO 1",IF(AND(C57&gt;=30000,C57&lt;99999),"GRUPO 2",IF(AND(C57&gt;=15000,C57&lt;29999),"GRUPO 3",IF(C57&lt;14999,"GRUPO 4"))))</f>
        <v>GRUPO 1</v>
      </c>
      <c r="E57" s="17">
        <v>130514.25</v>
      </c>
      <c r="F57" s="17">
        <v>21147</v>
      </c>
      <c r="G57" s="34">
        <v>0.16202828426780982</v>
      </c>
      <c r="H57" s="25"/>
    </row>
    <row r="58" spans="1:10" ht="14.4" x14ac:dyDescent="0.3">
      <c r="A58" s="13" t="s">
        <v>192</v>
      </c>
      <c r="B58" s="13" t="s">
        <v>117</v>
      </c>
      <c r="C58" s="17">
        <v>41929</v>
      </c>
      <c r="D58" s="16" t="str">
        <f>IF(C58&gt;=100000,"GRUPO 1",IF(AND(C58&gt;=30000,C58&lt;99999),"GRUPO 2",IF(AND(C58&gt;=15000,C58&lt;29999),"GRUPO 3",IF(C58&lt;14999,"GRUPO 4"))))</f>
        <v>GRUPO 2</v>
      </c>
      <c r="E58" s="17">
        <v>12551</v>
      </c>
      <c r="F58" s="17">
        <v>2025</v>
      </c>
      <c r="G58" s="34">
        <v>0.16134172575890368</v>
      </c>
      <c r="H58" s="25"/>
    </row>
    <row r="59" spans="1:10" ht="14.4" x14ac:dyDescent="0.3">
      <c r="A59" s="13" t="s">
        <v>189</v>
      </c>
      <c r="B59" s="13" t="s">
        <v>112</v>
      </c>
      <c r="C59" s="17">
        <v>353491</v>
      </c>
      <c r="D59" s="16" t="str">
        <f>IF(C59&gt;=100000,"GRUPO 1",IF(AND(C59&gt;=30000,C59&lt;99999),"GRUPO 2",IF(AND(C59&gt;=15000,C59&lt;29999),"GRUPO 3",IF(C59&lt;14999,"GRUPO 4"))))</f>
        <v>GRUPO 1</v>
      </c>
      <c r="E59" s="17">
        <v>95271</v>
      </c>
      <c r="F59" s="17">
        <v>14830</v>
      </c>
      <c r="G59" s="34">
        <v>0.15566121904881863</v>
      </c>
      <c r="H59" s="25"/>
    </row>
    <row r="60" spans="1:10" ht="14.4" x14ac:dyDescent="0.3">
      <c r="A60" s="13" t="s">
        <v>190</v>
      </c>
      <c r="B60" s="13" t="s">
        <v>159</v>
      </c>
      <c r="C60" s="17">
        <v>21522</v>
      </c>
      <c r="D60" s="16" t="str">
        <f>IF(C60&gt;=100000,"GRUPO 1",IF(AND(C60&gt;=30000,C60&lt;99999),"GRUPO 2",IF(AND(C60&gt;=15000,C60&lt;29999),"GRUPO 3",IF(C60&lt;14999,"GRUPO 4"))))</f>
        <v>GRUPO 3</v>
      </c>
      <c r="E60" s="17">
        <v>5846</v>
      </c>
      <c r="F60" s="17">
        <v>902</v>
      </c>
      <c r="G60" s="34">
        <v>0.1542935340403695</v>
      </c>
      <c r="H60" s="25"/>
    </row>
    <row r="61" spans="1:10" ht="14.4" x14ac:dyDescent="0.3">
      <c r="A61" s="13" t="s">
        <v>192</v>
      </c>
      <c r="B61" s="13" t="s">
        <v>100</v>
      </c>
      <c r="C61" s="17">
        <v>185786</v>
      </c>
      <c r="D61" s="16" t="str">
        <f>IF(C61&gt;=100000,"GRUPO 1",IF(AND(C61&gt;=30000,C61&lt;99999),"GRUPO 2",IF(AND(C61&gt;=15000,C61&lt;29999),"GRUPO 3",IF(C61&lt;14999,"GRUPO 4"))))</f>
        <v>GRUPO 1</v>
      </c>
      <c r="E61" s="17">
        <v>53596.75</v>
      </c>
      <c r="F61" s="17">
        <v>8258</v>
      </c>
      <c r="G61" s="34">
        <v>0.15407650650459218</v>
      </c>
      <c r="H61" s="25"/>
    </row>
    <row r="62" spans="1:10" ht="14.4" x14ac:dyDescent="0.3">
      <c r="A62" s="13" t="s">
        <v>190</v>
      </c>
      <c r="B62" s="13" t="s">
        <v>116</v>
      </c>
      <c r="C62" s="17">
        <v>123752</v>
      </c>
      <c r="D62" s="16" t="str">
        <f>IF(C62&gt;=100000,"GRUPO 1",IF(AND(C62&gt;=30000,C62&lt;99999),"GRUPO 2",IF(AND(C62&gt;=15000,C62&lt;29999),"GRUPO 3",IF(C62&lt;14999,"GRUPO 4"))))</f>
        <v>GRUPO 1</v>
      </c>
      <c r="E62" s="17">
        <v>32996.75</v>
      </c>
      <c r="F62" s="17">
        <v>4992</v>
      </c>
      <c r="G62" s="34">
        <v>0.15128762681173147</v>
      </c>
      <c r="H62" s="25"/>
    </row>
    <row r="63" spans="1:10" ht="14.4" x14ac:dyDescent="0.3">
      <c r="A63" s="13" t="s">
        <v>192</v>
      </c>
      <c r="B63" s="13" t="s">
        <v>173</v>
      </c>
      <c r="C63" s="17">
        <v>9520</v>
      </c>
      <c r="D63" s="16" t="str">
        <f>IF(C63&gt;=100000,"GRUPO 1",IF(AND(C63&gt;=30000,C63&lt;99999),"GRUPO 2",IF(AND(C63&gt;=15000,C63&lt;29999),"GRUPO 3",IF(C63&lt;14999,"GRUPO 4"))))</f>
        <v>GRUPO 4</v>
      </c>
      <c r="E63" s="17">
        <v>2552.75</v>
      </c>
      <c r="F63" s="17">
        <v>385</v>
      </c>
      <c r="G63" s="34">
        <v>0.15081774556850455</v>
      </c>
      <c r="H63" s="25"/>
    </row>
    <row r="64" spans="1:10" ht="14.4" x14ac:dyDescent="0.3">
      <c r="A64" s="13" t="s">
        <v>192</v>
      </c>
      <c r="B64" s="13" t="s">
        <v>169</v>
      </c>
      <c r="C64" s="17">
        <v>7223</v>
      </c>
      <c r="D64" s="16" t="str">
        <f>IF(C64&gt;=100000,"GRUPO 1",IF(AND(C64&gt;=30000,C64&lt;99999),"GRUPO 2",IF(AND(C64&gt;=15000,C64&lt;29999),"GRUPO 3",IF(C64&lt;14999,"GRUPO 4"))))</f>
        <v>GRUPO 4</v>
      </c>
      <c r="E64" s="17">
        <v>2172.25</v>
      </c>
      <c r="F64" s="17">
        <v>322</v>
      </c>
      <c r="G64" s="34">
        <v>0.14823339854989068</v>
      </c>
      <c r="H64" s="25"/>
    </row>
    <row r="65" spans="1:8" ht="14.4" x14ac:dyDescent="0.3">
      <c r="A65" s="13" t="s">
        <v>190</v>
      </c>
      <c r="B65" s="13" t="s">
        <v>157</v>
      </c>
      <c r="C65" s="17">
        <v>23915</v>
      </c>
      <c r="D65" s="16" t="str">
        <f>IF(C65&gt;=100000,"GRUPO 1",IF(AND(C65&gt;=30000,C65&lt;99999),"GRUPO 2",IF(AND(C65&gt;=15000,C65&lt;29999),"GRUPO 3",IF(C65&lt;14999,"GRUPO 4"))))</f>
        <v>GRUPO 3</v>
      </c>
      <c r="E65" s="17">
        <v>6413.25</v>
      </c>
      <c r="F65" s="17">
        <v>934</v>
      </c>
      <c r="G65" s="34">
        <v>0.145635987993607</v>
      </c>
      <c r="H65" s="25"/>
    </row>
    <row r="66" spans="1:8" ht="14.4" x14ac:dyDescent="0.3">
      <c r="A66" s="13" t="s">
        <v>190</v>
      </c>
      <c r="B66" s="13" t="s">
        <v>165</v>
      </c>
      <c r="C66" s="17">
        <v>8911</v>
      </c>
      <c r="D66" s="16" t="str">
        <f>IF(C66&gt;=100000,"GRUPO 1",IF(AND(C66&gt;=30000,C66&lt;99999),"GRUPO 2",IF(AND(C66&gt;=15000,C66&lt;29999),"GRUPO 3",IF(C66&lt;14999,"GRUPO 4"))))</f>
        <v>GRUPO 4</v>
      </c>
      <c r="E66" s="17">
        <v>2430</v>
      </c>
      <c r="F66" s="17">
        <v>352</v>
      </c>
      <c r="G66" s="34">
        <v>0.14485596707818929</v>
      </c>
      <c r="H66" s="25"/>
    </row>
    <row r="67" spans="1:8" ht="14.4" x14ac:dyDescent="0.3">
      <c r="A67" s="13" t="s">
        <v>191</v>
      </c>
      <c r="B67" s="13" t="s">
        <v>136</v>
      </c>
      <c r="C67" s="17">
        <v>30674</v>
      </c>
      <c r="D67" s="16" t="str">
        <f>IF(C67&gt;=100000,"GRUPO 1",IF(AND(C67&gt;=30000,C67&lt;99999),"GRUPO 2",IF(AND(C67&gt;=15000,C67&lt;29999),"GRUPO 3",IF(C67&lt;14999,"GRUPO 4"))))</f>
        <v>GRUPO 2</v>
      </c>
      <c r="E67" s="17">
        <v>9203.75</v>
      </c>
      <c r="F67" s="17">
        <v>1330</v>
      </c>
      <c r="G67" s="34">
        <v>0.14450631536058672</v>
      </c>
      <c r="H67" s="25"/>
    </row>
    <row r="68" spans="1:8" ht="14.4" x14ac:dyDescent="0.3">
      <c r="A68" s="13" t="s">
        <v>191</v>
      </c>
      <c r="B68" s="13" t="s">
        <v>135</v>
      </c>
      <c r="C68" s="17">
        <v>11009</v>
      </c>
      <c r="D68" s="16" t="str">
        <f>IF(C68&gt;=100000,"GRUPO 1",IF(AND(C68&gt;=30000,C68&lt;99999),"GRUPO 2",IF(AND(C68&gt;=15000,C68&lt;29999),"GRUPO 3",IF(C68&lt;14999,"GRUPO 4"))))</f>
        <v>GRUPO 4</v>
      </c>
      <c r="E68" s="17">
        <v>3160.75</v>
      </c>
      <c r="F68" s="17">
        <v>456</v>
      </c>
      <c r="G68" s="34">
        <v>0.14426955627620028</v>
      </c>
      <c r="H68" s="25"/>
    </row>
    <row r="69" spans="1:8" ht="14.4" x14ac:dyDescent="0.3">
      <c r="A69" s="13" t="s">
        <v>189</v>
      </c>
      <c r="B69" s="13" t="s">
        <v>145</v>
      </c>
      <c r="C69" s="17">
        <v>41636</v>
      </c>
      <c r="D69" s="16" t="str">
        <f>IF(C69&gt;=100000,"GRUPO 1",IF(AND(C69&gt;=30000,C69&lt;99999),"GRUPO 2",IF(AND(C69&gt;=15000,C69&lt;29999),"GRUPO 3",IF(C69&lt;14999,"GRUPO 4"))))</f>
        <v>GRUPO 2</v>
      </c>
      <c r="E69" s="17">
        <v>10754.5</v>
      </c>
      <c r="F69" s="17">
        <v>1543</v>
      </c>
      <c r="G69" s="34">
        <v>0.14347482449207308</v>
      </c>
      <c r="H69" s="25"/>
    </row>
    <row r="70" spans="1:8" ht="14.4" x14ac:dyDescent="0.3">
      <c r="A70" s="13" t="s">
        <v>192</v>
      </c>
      <c r="B70" s="13" t="s">
        <v>106</v>
      </c>
      <c r="C70" s="17">
        <v>18153</v>
      </c>
      <c r="D70" s="16" t="str">
        <f>IF(C70&gt;=100000,"GRUPO 1",IF(AND(C70&gt;=30000,C70&lt;99999),"GRUPO 2",IF(AND(C70&gt;=15000,C70&lt;29999),"GRUPO 3",IF(C70&lt;14999,"GRUPO 4"))))</f>
        <v>GRUPO 3</v>
      </c>
      <c r="E70" s="17">
        <v>5245.25</v>
      </c>
      <c r="F70" s="17">
        <v>738</v>
      </c>
      <c r="G70" s="34">
        <v>0.14069872742004672</v>
      </c>
      <c r="H70" s="25"/>
    </row>
    <row r="71" spans="1:8" ht="14.4" x14ac:dyDescent="0.3">
      <c r="A71" s="13" t="s">
        <v>189</v>
      </c>
      <c r="B71" s="13" t="s">
        <v>120</v>
      </c>
      <c r="C71" s="17">
        <v>520653</v>
      </c>
      <c r="D71" s="16" t="str">
        <f>IF(C71&gt;=100000,"GRUPO 1",IF(AND(C71&gt;=30000,C71&lt;99999),"GRUPO 2",IF(AND(C71&gt;=15000,C71&lt;29999),"GRUPO 3",IF(C71&lt;14999,"GRUPO 4"))))</f>
        <v>GRUPO 1</v>
      </c>
      <c r="E71" s="17">
        <v>131723.25</v>
      </c>
      <c r="F71" s="17">
        <v>18151</v>
      </c>
      <c r="G71" s="34">
        <v>0.13779647860191727</v>
      </c>
      <c r="H71" s="25"/>
    </row>
    <row r="72" spans="1:8" ht="14.4" x14ac:dyDescent="0.3">
      <c r="A72" s="13" t="s">
        <v>192</v>
      </c>
      <c r="B72" s="13" t="s">
        <v>152</v>
      </c>
      <c r="C72" s="17">
        <v>22300</v>
      </c>
      <c r="D72" s="16" t="str">
        <f>IF(C72&gt;=100000,"GRUPO 1",IF(AND(C72&gt;=30000,C72&lt;99999),"GRUPO 2",IF(AND(C72&gt;=15000,C72&lt;29999),"GRUPO 3",IF(C72&lt;14999,"GRUPO 4"))))</f>
        <v>GRUPO 3</v>
      </c>
      <c r="E72" s="17">
        <v>6536.75</v>
      </c>
      <c r="F72" s="17">
        <v>879</v>
      </c>
      <c r="G72" s="34">
        <v>0.13447049374689257</v>
      </c>
      <c r="H72" s="25"/>
    </row>
    <row r="73" spans="1:8" ht="14.4" x14ac:dyDescent="0.3">
      <c r="A73" s="13" t="s">
        <v>192</v>
      </c>
      <c r="B73" s="13" t="s">
        <v>134</v>
      </c>
      <c r="C73" s="17">
        <v>24475</v>
      </c>
      <c r="D73" s="16" t="str">
        <f>IF(C73&gt;=100000,"GRUPO 1",IF(AND(C73&gt;=30000,C73&lt;99999),"GRUPO 2",IF(AND(C73&gt;=15000,C73&lt;29999),"GRUPO 3",IF(C73&lt;14999,"GRUPO 4"))))</f>
        <v>GRUPO 3</v>
      </c>
      <c r="E73" s="17">
        <v>7383.25</v>
      </c>
      <c r="F73" s="17">
        <v>910</v>
      </c>
      <c r="G73" s="34">
        <v>0.12325195543967765</v>
      </c>
      <c r="H73" s="25"/>
    </row>
    <row r="74" spans="1:8" ht="14.4" x14ac:dyDescent="0.3">
      <c r="A74" s="13" t="s">
        <v>190</v>
      </c>
      <c r="B74" s="13" t="s">
        <v>154</v>
      </c>
      <c r="C74" s="17">
        <v>42498</v>
      </c>
      <c r="D74" s="16" t="str">
        <f>IF(C74&gt;=100000,"GRUPO 1",IF(AND(C74&gt;=30000,C74&lt;99999),"GRUPO 2",IF(AND(C74&gt;=15000,C74&lt;29999),"GRUPO 3",IF(C74&lt;14999,"GRUPO 4"))))</f>
        <v>GRUPO 2</v>
      </c>
      <c r="E74" s="17">
        <v>12184.75</v>
      </c>
      <c r="F74" s="17">
        <v>1398</v>
      </c>
      <c r="G74" s="34">
        <v>0.11473358091056443</v>
      </c>
      <c r="H74" s="25"/>
    </row>
    <row r="75" spans="1:8" ht="14.4" x14ac:dyDescent="0.3">
      <c r="A75" s="13" t="s">
        <v>190</v>
      </c>
      <c r="B75" s="13" t="s">
        <v>146</v>
      </c>
      <c r="C75" s="17">
        <v>13608</v>
      </c>
      <c r="D75" s="16" t="str">
        <f>IF(C75&gt;=100000,"GRUPO 1",IF(AND(C75&gt;=30000,C75&lt;99999),"GRUPO 2",IF(AND(C75&gt;=15000,C75&lt;29999),"GRUPO 3",IF(C75&lt;14999,"GRUPO 4"))))</f>
        <v>GRUPO 4</v>
      </c>
      <c r="E75" s="17">
        <v>3864.5</v>
      </c>
      <c r="F75" s="17">
        <v>436</v>
      </c>
      <c r="G75" s="34">
        <v>0.11282183982403933</v>
      </c>
      <c r="H75" s="25"/>
    </row>
    <row r="76" spans="1:8" ht="14.4" x14ac:dyDescent="0.3">
      <c r="A76" s="13" t="s">
        <v>190</v>
      </c>
      <c r="B76" s="13" t="s">
        <v>158</v>
      </c>
      <c r="C76" s="17">
        <v>5466</v>
      </c>
      <c r="D76" s="16" t="str">
        <f>IF(C76&gt;=100000,"GRUPO 1",IF(AND(C76&gt;=30000,C76&lt;99999),"GRUPO 2",IF(AND(C76&gt;=15000,C76&lt;29999),"GRUPO 3",IF(C76&lt;14999,"GRUPO 4"))))</f>
        <v>GRUPO 4</v>
      </c>
      <c r="E76" s="17">
        <v>1704</v>
      </c>
      <c r="F76" s="17">
        <v>191</v>
      </c>
      <c r="G76" s="34">
        <v>0.11208920187793427</v>
      </c>
      <c r="H76" s="25"/>
    </row>
    <row r="77" spans="1:8" ht="14.4" x14ac:dyDescent="0.3">
      <c r="A77" s="13" t="s">
        <v>190</v>
      </c>
      <c r="B77" s="13" t="s">
        <v>171</v>
      </c>
      <c r="C77" s="17">
        <v>12042</v>
      </c>
      <c r="D77" s="16" t="str">
        <f>IF(C77&gt;=100000,"GRUPO 1",IF(AND(C77&gt;=30000,C77&lt;99999),"GRUPO 2",IF(AND(C77&gt;=15000,C77&lt;29999),"GRUPO 3",IF(C77&lt;14999,"GRUPO 4"))))</f>
        <v>GRUPO 4</v>
      </c>
      <c r="E77" s="17">
        <v>3514</v>
      </c>
      <c r="F77" s="17">
        <v>369</v>
      </c>
      <c r="G77" s="34">
        <v>0.10500853727945361</v>
      </c>
      <c r="H77" s="25"/>
    </row>
    <row r="78" spans="1:8" ht="14.4" x14ac:dyDescent="0.3">
      <c r="A78" s="13" t="s">
        <v>189</v>
      </c>
      <c r="B78" s="13" t="s">
        <v>124</v>
      </c>
      <c r="C78" s="17">
        <v>124656</v>
      </c>
      <c r="D78" s="16" t="str">
        <f>IF(C78&gt;=100000,"GRUPO 1",IF(AND(C78&gt;=30000,C78&lt;99999),"GRUPO 2",IF(AND(C78&gt;=15000,C78&lt;29999),"GRUPO 3",IF(C78&lt;14999,"GRUPO 4"))))</f>
        <v>GRUPO 1</v>
      </c>
      <c r="E78" s="17">
        <v>36420.25</v>
      </c>
      <c r="F78" s="17">
        <v>3240</v>
      </c>
      <c r="G78" s="34">
        <v>8.8961498067695863E-2</v>
      </c>
      <c r="H78" s="25"/>
    </row>
    <row r="79" spans="1:8" ht="14.4" x14ac:dyDescent="0.3">
      <c r="A79" s="13" t="s">
        <v>190</v>
      </c>
      <c r="B79" s="13" t="s">
        <v>161</v>
      </c>
      <c r="C79" s="17">
        <v>21992</v>
      </c>
      <c r="D79" s="16" t="str">
        <f>IF(C79&gt;=100000,"GRUPO 1",IF(AND(C79&gt;=30000,C79&lt;99999),"GRUPO 2",IF(AND(C79&gt;=15000,C79&lt;29999),"GRUPO 3",IF(C79&lt;14999,"GRUPO 4"))))</f>
        <v>GRUPO 3</v>
      </c>
      <c r="E79" s="17">
        <v>6493</v>
      </c>
      <c r="F79" s="17">
        <v>556</v>
      </c>
      <c r="G79" s="34">
        <v>8.5630679192977052E-2</v>
      </c>
      <c r="H79" s="25"/>
    </row>
    <row r="80" spans="1:8" ht="14.4" x14ac:dyDescent="0.3">
      <c r="A80" s="13" t="s">
        <v>192</v>
      </c>
      <c r="B80" s="13" t="s">
        <v>151</v>
      </c>
      <c r="C80" s="17">
        <v>39832</v>
      </c>
      <c r="D80" s="16" t="str">
        <f>IF(C80&gt;=100000,"GRUPO 1",IF(AND(C80&gt;=30000,C80&lt;99999),"GRUPO 2",IF(AND(C80&gt;=15000,C80&lt;29999),"GRUPO 3",IF(C80&lt;14999,"GRUPO 4"))))</f>
        <v>GRUPO 2</v>
      </c>
      <c r="E80" s="17">
        <v>11518.75</v>
      </c>
      <c r="F80" s="17">
        <v>954</v>
      </c>
      <c r="G80" s="34">
        <v>8.2821486706456865E-2</v>
      </c>
      <c r="H80" s="25"/>
    </row>
    <row r="81" spans="3:8" x14ac:dyDescent="0.3">
      <c r="C81" s="24"/>
      <c r="E81" s="24"/>
      <c r="F81" s="24"/>
      <c r="H81" s="25"/>
    </row>
  </sheetData>
  <sheetProtection autoFilter="0"/>
  <autoFilter ref="B2:G80" xr:uid="{00000000-0009-0000-0000-000003000000}"/>
  <sortState xmlns:xlrd2="http://schemas.microsoft.com/office/spreadsheetml/2017/richdata2" ref="A3:G80">
    <sortCondition descending="1" ref="G3:G80"/>
  </sortState>
  <mergeCells count="2">
    <mergeCell ref="K4:M5"/>
    <mergeCell ref="A1:G1"/>
  </mergeCells>
  <conditionalFormatting sqref="D3:D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0E2630A0-3CE3-4176-B05B-03F64A0B170F}">
  <ds:schemaRefs/>
</ds:datastoreItem>
</file>

<file path=customXml/itemProps2.xml><?xml version="1.0" encoding="utf-8"?>
<ds:datastoreItem xmlns:ds="http://schemas.openxmlformats.org/officeDocument/2006/customXml" ds:itemID="{FB38358A-C3B9-45F7-A96B-F56CB1956431}">
  <ds:schemaRefs/>
</ds:datastoreItem>
</file>

<file path=customXml/itemProps3.xml><?xml version="1.0" encoding="utf-8"?>
<ds:datastoreItem xmlns:ds="http://schemas.openxmlformats.org/officeDocument/2006/customXml" ds:itemID="{873A4F52-CEA3-451A-809E-1F87FB45A9FB}">
  <ds:schemaRefs/>
</ds:datastoreItem>
</file>

<file path=customXml/itemProps4.xml><?xml version="1.0" encoding="utf-8"?>
<ds:datastoreItem xmlns:ds="http://schemas.openxmlformats.org/officeDocument/2006/customXml" ds:itemID="{2C0469FF-AC18-4290-BE93-9C7F02F9BAAC}">
  <ds:schemaRefs/>
</ds:datastoreItem>
</file>

<file path=customXml/itemProps5.xml><?xml version="1.0" encoding="utf-8"?>
<ds:datastoreItem xmlns:ds="http://schemas.openxmlformats.org/officeDocument/2006/customXml" ds:itemID="{9AC83002-2BF6-4F63-BB00-7BD8E78133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CV INFLUENZA - Procedencia</vt:lpstr>
      <vt:lpstr>CV INFLUENZA - Residencia</vt:lpstr>
      <vt:lpstr>RANKING POR PORTE</vt:lpstr>
      <vt:lpstr>RANKING 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Leoverlane da Cunha Miranda</cp:lastModifiedBy>
  <cp:lastPrinted>2023-06-22T13:38:01Z</cp:lastPrinted>
  <dcterms:created xsi:type="dcterms:W3CDTF">2023-05-02T14:06:18Z</dcterms:created>
  <dcterms:modified xsi:type="dcterms:W3CDTF">2025-04-30T11:19:14Z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