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ove\Desktop\PEI\Teletrabaho\Coberturas\Influenza 2025\"/>
    </mc:Choice>
  </mc:AlternateContent>
  <xr:revisionPtr revIDLastSave="0" documentId="8_{38F6C576-A06F-4EFB-A38E-2CD8B78B8AF6}" xr6:coauthVersionLast="47" xr6:coauthVersionMax="47" xr10:uidLastSave="{00000000-0000-0000-0000-000000000000}"/>
  <bookViews>
    <workbookView xWindow="-108" yWindow="-108" windowWidth="23256" windowHeight="12456" tabRatio="847" xr2:uid="{00000000-000D-0000-FFFF-FFFF00000000}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GERAL'!$A$2:$H$2</definedName>
    <definedName name="_xlcn.WorksheetConnection_COBERTURAINFLUENZA2025modelo.xlsxTabela51" hidden="1">Tabela5</definedName>
    <definedName name="_xlcn.WorksheetConnection_Tabela41" hidden="1">Tabela4</definedName>
    <definedName name="Crianças_Procedencia">#REF!</definedName>
    <definedName name="Crianças_Residencia">#REF!</definedName>
    <definedName name="CriançasD2_Procedencia">#REF!</definedName>
    <definedName name="CriançasD2_Residencia">#REF!</definedName>
    <definedName name="Especial_Procedencia">#REF!</definedName>
    <definedName name="Especial_Residencia">#REF!</definedName>
    <definedName name="Gestante_Indigena_Procedencia">#REF!</definedName>
    <definedName name="Gestante_Indigena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Indigena_Procedencia">#REF!</definedName>
    <definedName name="Munic_Gestante_Indigena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9" l="1"/>
  <c r="E67" i="9"/>
  <c r="E40" i="9"/>
  <c r="E21" i="9"/>
  <c r="E7" i="9"/>
  <c r="E10" i="9"/>
  <c r="E76" i="9" l="1"/>
  <c r="E46" i="9"/>
  <c r="E79" i="9"/>
  <c r="E78" i="9"/>
  <c r="E64" i="9"/>
  <c r="E65" i="9"/>
  <c r="E77" i="9"/>
  <c r="E53" i="9"/>
  <c r="E72" i="9"/>
  <c r="E80" i="9"/>
  <c r="E73" i="9"/>
  <c r="E75" i="9"/>
  <c r="E61" i="9"/>
  <c r="E62" i="9"/>
  <c r="E70" i="9"/>
  <c r="E56" i="9"/>
  <c r="E60" i="9"/>
  <c r="E63" i="9"/>
  <c r="E48" i="9"/>
  <c r="E74" i="9"/>
  <c r="E30" i="9"/>
  <c r="E58" i="9"/>
  <c r="E69" i="9"/>
  <c r="E49" i="9"/>
  <c r="E51" i="9"/>
  <c r="E36" i="9"/>
  <c r="E15" i="9"/>
  <c r="E55" i="9"/>
  <c r="E68" i="9"/>
  <c r="E66" i="9"/>
  <c r="E59" i="9"/>
  <c r="E42" i="9"/>
  <c r="E44" i="9"/>
  <c r="E50" i="9"/>
  <c r="E31" i="9"/>
  <c r="E34" i="9"/>
  <c r="E52" i="9"/>
  <c r="E35" i="9"/>
  <c r="E45" i="9"/>
  <c r="E71" i="9"/>
  <c r="E28" i="9"/>
  <c r="E54" i="9"/>
  <c r="E32" i="9"/>
  <c r="E14" i="9"/>
  <c r="E29" i="9"/>
  <c r="E19" i="9"/>
  <c r="E41" i="9"/>
  <c r="E47" i="9"/>
  <c r="E16" i="9"/>
  <c r="E13" i="9"/>
  <c r="E11" i="9"/>
  <c r="E38" i="9"/>
  <c r="E8" i="9"/>
  <c r="E6" i="9"/>
  <c r="E18" i="9"/>
  <c r="E39" i="9"/>
  <c r="E33" i="9"/>
  <c r="E22" i="9"/>
  <c r="E20" i="9"/>
  <c r="E37" i="9"/>
  <c r="E4" i="9"/>
  <c r="E12" i="9"/>
  <c r="E9" i="9"/>
  <c r="E17" i="9"/>
  <c r="E23" i="9"/>
  <c r="E26" i="9"/>
  <c r="E27" i="9"/>
  <c r="E24" i="9"/>
  <c r="E25" i="9"/>
  <c r="E43" i="9"/>
  <c r="E5" i="9"/>
  <c r="E3" i="9"/>
  <c r="N8" i="9" l="1"/>
  <c r="N7" i="9"/>
  <c r="N6" i="9"/>
  <c r="N9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1"/>
        </x15:connection>
      </ext>
    </extLst>
  </connection>
  <connection id="3" xr16:uid="{00000000-0015-0000-FFFF-FFFF02000000}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1"/>
        </x15:connection>
      </ext>
    </extLst>
  </connection>
</connections>
</file>

<file path=xl/sharedStrings.xml><?xml version="1.0" encoding="utf-8"?>
<sst xmlns="http://schemas.openxmlformats.org/spreadsheetml/2006/main" count="961" uniqueCount="305">
  <si>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</si>
  <si>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</si>
  <si>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</si>
  <si>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</si>
  <si>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</si>
  <si>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</si>
  <si>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</si>
  <si>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</si>
  <si>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</si>
  <si>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</si>
  <si>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</si>
  <si>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</si>
  <si>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</si>
  <si>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</si>
  <si>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</si>
  <si>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</si>
  <si>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</si>
  <si>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</si>
  <si>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</si>
  <si>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</si>
  <si>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</si>
  <si>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</si>
  <si>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</si>
  <si>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</si>
  <si>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</si>
  <si>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</si>
  <si>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</si>
  <si>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</si>
  <si>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</si>
  <si>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</si>
  <si>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</si>
  <si>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</si>
  <si>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</si>
  <si>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</si>
  <si>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</si>
  <si>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</si>
  <si>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</si>
  <si>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</si>
  <si>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</si>
  <si>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</si>
  <si>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</si>
  <si>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</si>
  <si>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</si>
  <si>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</si>
  <si>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</si>
  <si>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</si>
  <si>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</si>
  <si>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</si>
  <si>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</si>
  <si>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</si>
  <si>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</si>
  <si>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</si>
  <si>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</si>
  <si>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</si>
  <si>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</si>
  <si>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</si>
  <si>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</si>
  <si>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</si>
  <si>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</si>
  <si>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</si>
  <si>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</si>
  <si>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</si>
  <si>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</si>
  <si>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</si>
  <si>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</si>
  <si>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</si>
  <si>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</si>
  <si>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</si>
  <si>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</si>
  <si>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</si>
  <si>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</si>
  <si>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</si>
  <si>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</si>
  <si>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</si>
  <si>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</si>
  <si>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</si>
  <si>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</si>
  <si>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</si>
  <si>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</si>
  <si>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</si>
  <si>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</si>
  <si>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</si>
  <si>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</si>
  <si>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</si>
  <si>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</si>
  <si>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</si>
  <si>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</si>
  <si>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</si>
  <si>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</si>
  <si>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</si>
  <si>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</si>
  <si>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</si>
  <si>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</si>
  <si>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</si>
  <si>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</si>
  <si>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</si>
  <si>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</si>
  <si>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</si>
  <si>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</si>
  <si>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</si>
  <si>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</si>
  <si>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</si>
  <si>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</si>
  <si>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</si>
  <si>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</si>
  <si>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</si>
  <si>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</si>
  <si>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</si>
  <si>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</si>
  <si>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</si>
  <si>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</si>
  <si>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</si>
  <si>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</si>
  <si>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</si>
  <si>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</si>
  <si>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</si>
  <si>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</si>
  <si>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</si>
  <si>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</si>
  <si>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</si>
  <si>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</si>
  <si>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</si>
  <si>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</si>
  <si>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</si>
  <si>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</si>
  <si>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</si>
  <si>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</si>
  <si>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</si>
  <si>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</si>
  <si>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</si>
  <si>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</si>
  <si>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</si>
  <si>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</si>
  <si>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</si>
  <si>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</si>
  <si>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</si>
  <si>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</si>
  <si>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</si>
  <si>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</si>
  <si>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</si>
  <si>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</si>
  <si>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</si>
  <si>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</si>
  <si>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</si>
  <si>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</si>
  <si>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</si>
  <si>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</si>
  <si>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</si>
  <si>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</si>
  <si>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</si>
  <si>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</si>
  <si>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</si>
  <si>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</si>
  <si>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</si>
  <si>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</si>
  <si>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</si>
  <si>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</si>
  <si>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</si>
  <si>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</si>
  <si>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</si>
  <si>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</si>
  <si>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</si>
  <si>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</si>
  <si>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</si>
  <si>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</si>
  <si>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</si>
  <si>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</si>
  <si>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</si>
  <si>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</si>
  <si>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</si>
  <si>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</si>
  <si>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</si>
  <si>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</si>
  <si>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</si>
  <si>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</si>
  <si>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</si>
  <si>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</si>
  <si>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</si>
  <si>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</si>
  <si>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</si>
  <si>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</si>
  <si>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</si>
  <si>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</si>
  <si>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</si>
  <si>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</si>
  <si>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</si>
  <si>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</si>
  <si>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</si>
  <si>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</si>
  <si>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</si>
  <si>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</si>
  <si>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</si>
  <si>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</si>
  <si>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</si>
  <si>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</si>
  <si>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</si>
  <si>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</si>
  <si>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</si>
  <si>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</si>
  <si>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</si>
  <si>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</si>
  <si>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</si>
  <si>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</si>
  <si>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</si>
  <si>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</si>
  <si>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</si>
  <si>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</si>
  <si>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</si>
  <si>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</si>
  <si>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</si>
  <si>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</si>
  <si>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</si>
  <si>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</si>
  <si>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</si>
  <si>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</si>
  <si>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</si>
  <si>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</si>
  <si>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</si>
  <si>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</si>
  <si>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</si>
  <si>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</si>
  <si>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</si>
  <si>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 xml:space="preserve">RANKING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</si>
  <si>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</si>
  <si>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</si>
  <si>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</si>
  <si>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</si>
  <si>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</si>
  <si>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</si>
  <si>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</si>
  <si>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</si>
  <si>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</si>
  <si>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</si>
  <si>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</si>
  <si>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</si>
  <si>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</si>
  <si>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</si>
  <si>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</si>
  <si>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</si>
  <si>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</si>
  <si>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</si>
  <si>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</si>
  <si>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</si>
  <si>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</si>
  <si>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</si>
  <si>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</si>
  <si>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</si>
  <si>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</si>
  <si>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</si>
  <si>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</si>
  <si>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</si>
  <si>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</si>
  <si>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</si>
  <si>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</si>
  <si>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</si>
  <si>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</si>
  <si>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</si>
  <si>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</si>
  <si>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</si>
  <si>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</si>
  <si>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</si>
  <si>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</si>
  <si>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</si>
  <si>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</si>
  <si>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</si>
  <si>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</si>
  <si>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</si>
  <si>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</si>
  <si>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</si>
  <si>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</si>
  <si>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</si>
  <si>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</si>
  <si>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</si>
  <si>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</si>
  <si>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</si>
  <si>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</si>
  <si>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</si>
  <si>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</si>
  <si>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</si>
  <si>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</si>
  <si>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</si>
  <si>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</si>
  <si>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</si>
  <si>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</si>
  <si>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</si>
  <si>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</si>
  <si>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</si>
  <si>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</si>
  <si>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</si>
  <si>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</si>
  <si>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</si>
  <si>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</si>
  <si>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</si>
  <si>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</si>
  <si>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</si>
  <si>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</si>
  <si>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</si>
  <si>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</si>
  <si>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</si>
  <si>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</si>
  <si>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</si>
  <si>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Vacinas: INFLUENZA TETRAVALENTE - FLUV4; INFLUENZA TRIVALENTE - FLU3V; INF4-alta dosagem.</t>
  </si>
  <si>
    <t>OUTRAS DOSES</t>
  </si>
  <si>
    <t>DOSES CV</t>
  </si>
  <si>
    <t>Dados Parciais: extraídos em 02/07/2025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</si>
</sst>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6" fillId="0" borderId="0" xfId="4" applyFont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34" borderId="1" xfId="0" applyNumberFormat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center" vertical="center"/>
    </xf>
    <xf numFmtId="3" fontId="3" fillId="27" borderId="1" xfId="0" applyNumberFormat="1" applyFont="1" applyFill="1" applyBorder="1" applyAlignment="1">
      <alignment horizontal="center" vertical="center"/>
    </xf>
    <xf numFmtId="3" fontId="3" fillId="29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/>
    </xf>
    <xf numFmtId="3" fontId="4" fillId="0" borderId="1" xfId="3" applyNumberFormat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7" borderId="0" xfId="3" applyFont="1" applyFill="1" applyAlignment="1">
      <alignment horizontal="center" vertical="center"/>
    </xf>
  </cellXfs>
  <cellStyles count="8">
    <cellStyle name="Hyperlink" xfId="6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Porcentagem" xfId="1" builtinId="5"/>
    <cellStyle name="Vírgula 2" xfId="7" xr:uid="{00000000-0005-0000-0000-000006000000}"/>
    <cellStyle name="Vírgula 4" xfId="2" xr:uid="{00000000-0005-0000-0000-000007000000}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66FF66"/>
      <color rgb="FFFF66FF"/>
      <color rgb="FFFED0F7"/>
      <color rgb="FFFCC2BA"/>
      <color rgb="FFFFFFCC"/>
      <color rgb="FFDCFED0"/>
      <color rgb="FFFF8596"/>
      <color rgb="FFFAC294"/>
      <color rgb="FFFCF6F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30/06/2025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0.46546950480514826</c:v>
                </c:pt>
                <c:pt idx="1">
                  <c:v>0.54265427053534943</c:v>
                </c:pt>
                <c:pt idx="2">
                  <c:v>0.50174852941176473</c:v>
                </c:pt>
                <c:pt idx="3">
                  <c:v>0.49283100822376386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0318368"/>
        <c:axId val="990317280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18368"/>
        <c:axId val="990317280"/>
      </c:lineChart>
      <c:catAx>
        <c:axId val="9903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7280"/>
        <c:crosses val="autoZero"/>
        <c:auto val="1"/>
        <c:lblAlgn val="ctr"/>
        <c:lblOffset val="100"/>
        <c:noMultiLvlLbl val="0"/>
      </c:catAx>
      <c:valAx>
        <c:axId val="990317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30/06/2025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9028346384278183"/>
          <c:y val="2.298835909400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0.46130447399416213</c:v>
                </c:pt>
                <c:pt idx="1">
                  <c:v>0.52559256232120966</c:v>
                </c:pt>
                <c:pt idx="2">
                  <c:v>0.48805441176470588</c:v>
                </c:pt>
                <c:pt idx="3">
                  <c:v>0.48176454720883105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90314560"/>
        <c:axId val="990316192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14560"/>
        <c:axId val="990316192"/>
      </c:lineChart>
      <c:catAx>
        <c:axId val="9903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6192"/>
        <c:crosses val="autoZero"/>
        <c:auto val="1"/>
        <c:lblAlgn val="ctr"/>
        <c:lblOffset val="100"/>
        <c:noMultiLvlLbl val="0"/>
      </c:catAx>
      <c:valAx>
        <c:axId val="9903161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0.57645971477393632</c:v>
                </c:pt>
                <c:pt idx="1">
                  <c:v>0.48973267695687134</c:v>
                </c:pt>
                <c:pt idx="2">
                  <c:v>0.48912474773899395</c:v>
                </c:pt>
                <c:pt idx="3">
                  <c:v>0.45022266755733692</c:v>
                </c:pt>
                <c:pt idx="4">
                  <c:v>0.43834073501963056</c:v>
                </c:pt>
                <c:pt idx="5">
                  <c:v>0.42708841017643046</c:v>
                </c:pt>
                <c:pt idx="6">
                  <c:v>0.42571483771251933</c:v>
                </c:pt>
                <c:pt idx="7">
                  <c:v>0.42335325726015821</c:v>
                </c:pt>
                <c:pt idx="8">
                  <c:v>0.36652891367800478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90317824"/>
        <c:axId val="99031945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22176"/>
        <c:axId val="990316736"/>
      </c:lineChart>
      <c:catAx>
        <c:axId val="99031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9456"/>
        <c:crosses val="autoZero"/>
        <c:auto val="1"/>
        <c:lblAlgn val="ctr"/>
        <c:lblOffset val="100"/>
        <c:noMultiLvlLbl val="0"/>
      </c:catAx>
      <c:valAx>
        <c:axId val="990319456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990317824"/>
        <c:crosses val="autoZero"/>
        <c:crossBetween val="between"/>
      </c:valAx>
      <c:valAx>
        <c:axId val="9903167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22176"/>
        <c:crosses val="max"/>
        <c:crossBetween val="between"/>
      </c:valAx>
      <c:catAx>
        <c:axId val="99032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3167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SAO GABRIEL DA PALHA</c:v>
                </c:pt>
                <c:pt idx="7">
                  <c:v>SANTA MARIA DE JETIBA</c:v>
                </c:pt>
                <c:pt idx="8">
                  <c:v>MARATAIZES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0.64740480858528526</c:v>
                </c:pt>
                <c:pt idx="1">
                  <c:v>0.5814416398441471</c:v>
                </c:pt>
                <c:pt idx="2">
                  <c:v>0.5703125</c:v>
                </c:pt>
                <c:pt idx="3">
                  <c:v>0.51327795975666823</c:v>
                </c:pt>
                <c:pt idx="4">
                  <c:v>0.49657302101378326</c:v>
                </c:pt>
                <c:pt idx="5">
                  <c:v>0.49581447963800906</c:v>
                </c:pt>
                <c:pt idx="6">
                  <c:v>0.48934435775008733</c:v>
                </c:pt>
                <c:pt idx="7">
                  <c:v>0.48069689170461294</c:v>
                </c:pt>
                <c:pt idx="8">
                  <c:v>0.44871579654188348</c:v>
                </c:pt>
                <c:pt idx="9">
                  <c:v>0.42625200091470389</c:v>
                </c:pt>
                <c:pt idx="10">
                  <c:v>0.3893227970228797</c:v>
                </c:pt>
                <c:pt idx="11">
                  <c:v>0.37581274382314694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90309120"/>
        <c:axId val="990308576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SAO GABRIEL DA PALHA</c:v>
                </c:pt>
                <c:pt idx="7">
                  <c:v>SANTA MARIA DE JETIBA</c:v>
                </c:pt>
                <c:pt idx="8">
                  <c:v>MARATAIZES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8336"/>
        <c:axId val="990309664"/>
      </c:lineChart>
      <c:catAx>
        <c:axId val="99030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08576"/>
        <c:crosses val="autoZero"/>
        <c:auto val="1"/>
        <c:lblAlgn val="ctr"/>
        <c:lblOffset val="100"/>
        <c:noMultiLvlLbl val="0"/>
      </c:catAx>
      <c:valAx>
        <c:axId val="9903085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90309120"/>
        <c:crosses val="autoZero"/>
        <c:crossBetween val="between"/>
      </c:valAx>
      <c:valAx>
        <c:axId val="9903096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8628336"/>
        <c:crosses val="max"/>
        <c:crossBetween val="between"/>
      </c:valAx>
      <c:catAx>
        <c:axId val="133862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309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SANTA TERESA</c:v>
                </c:pt>
                <c:pt idx="5">
                  <c:v>VARGEM ALTA</c:v>
                </c:pt>
                <c:pt idx="6">
                  <c:v>ANCHIETA</c:v>
                </c:pt>
                <c:pt idx="7">
                  <c:v>ALEGRE</c:v>
                </c:pt>
                <c:pt idx="8">
                  <c:v>MUNIZ FREIRE</c:v>
                </c:pt>
                <c:pt idx="9">
                  <c:v>PANCAS</c:v>
                </c:pt>
                <c:pt idx="10">
                  <c:v>CONCEICAO DA BARRA</c:v>
                </c:pt>
                <c:pt idx="11">
                  <c:v>JAGUARE</c:v>
                </c:pt>
                <c:pt idx="12">
                  <c:v>IBATIBA</c:v>
                </c:pt>
                <c:pt idx="13">
                  <c:v>PEDRO CANARIO</c:v>
                </c:pt>
                <c:pt idx="14">
                  <c:v>MONTANHA</c:v>
                </c:pt>
                <c:pt idx="15">
                  <c:v>MIMOSO DO SUL</c:v>
                </c:pt>
                <c:pt idx="16">
                  <c:v>SOORETAMA</c:v>
                </c:pt>
                <c:pt idx="17">
                  <c:v>GUACUI</c:v>
                </c:pt>
                <c:pt idx="18">
                  <c:v>PINHEIROS</c:v>
                </c:pt>
                <c:pt idx="19">
                  <c:v>IUNA</c:v>
                </c:pt>
                <c:pt idx="20">
                  <c:v>PIUMA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0.73442429022082023</c:v>
                </c:pt>
                <c:pt idx="1">
                  <c:v>0.64362297967674831</c:v>
                </c:pt>
                <c:pt idx="2">
                  <c:v>0.63713724634518876</c:v>
                </c:pt>
                <c:pt idx="3">
                  <c:v>0.63472579687190656</c:v>
                </c:pt>
                <c:pt idx="4">
                  <c:v>0.63026706231454011</c:v>
                </c:pt>
                <c:pt idx="5">
                  <c:v>0.62604722010662606</c:v>
                </c:pt>
                <c:pt idx="6">
                  <c:v>0.6251846381093058</c:v>
                </c:pt>
                <c:pt idx="7">
                  <c:v>0.61003046636981484</c:v>
                </c:pt>
                <c:pt idx="8">
                  <c:v>0.6022886970487854</c:v>
                </c:pt>
                <c:pt idx="9">
                  <c:v>0.58120144021224185</c:v>
                </c:pt>
                <c:pt idx="10">
                  <c:v>0.57697019191506738</c:v>
                </c:pt>
                <c:pt idx="11">
                  <c:v>0.54923658775738904</c:v>
                </c:pt>
                <c:pt idx="12">
                  <c:v>0.54272445820433435</c:v>
                </c:pt>
                <c:pt idx="13">
                  <c:v>0.53647444060396576</c:v>
                </c:pt>
                <c:pt idx="14">
                  <c:v>0.52064175308158878</c:v>
                </c:pt>
                <c:pt idx="15">
                  <c:v>0.51786470837452336</c:v>
                </c:pt>
                <c:pt idx="16">
                  <c:v>0.50714053878610843</c:v>
                </c:pt>
                <c:pt idx="17">
                  <c:v>0.47712572033399975</c:v>
                </c:pt>
                <c:pt idx="18">
                  <c:v>0.46024136220862955</c:v>
                </c:pt>
                <c:pt idx="19">
                  <c:v>0.4568988173455979</c:v>
                </c:pt>
                <c:pt idx="20">
                  <c:v>0.45238480194017783</c:v>
                </c:pt>
                <c:pt idx="21">
                  <c:v>0.42483449055385114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523639184"/>
        <c:axId val="1523642992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MARECHAL FLORIANO</c:v>
                </c:pt>
                <c:pt idx="3">
                  <c:v>FUNDAO</c:v>
                </c:pt>
                <c:pt idx="4">
                  <c:v>SANTA TERESA</c:v>
                </c:pt>
                <c:pt idx="5">
                  <c:v>VARGEM ALTA</c:v>
                </c:pt>
                <c:pt idx="6">
                  <c:v>ANCHIETA</c:v>
                </c:pt>
                <c:pt idx="7">
                  <c:v>ALEGRE</c:v>
                </c:pt>
                <c:pt idx="8">
                  <c:v>MUNIZ FREIRE</c:v>
                </c:pt>
                <c:pt idx="9">
                  <c:v>PANCAS</c:v>
                </c:pt>
                <c:pt idx="10">
                  <c:v>CONCEICAO DA BARRA</c:v>
                </c:pt>
                <c:pt idx="11">
                  <c:v>JAGUARE</c:v>
                </c:pt>
                <c:pt idx="12">
                  <c:v>IBATIBA</c:v>
                </c:pt>
                <c:pt idx="13">
                  <c:v>PEDRO CANARIO</c:v>
                </c:pt>
                <c:pt idx="14">
                  <c:v>MONTANHA</c:v>
                </c:pt>
                <c:pt idx="15">
                  <c:v>MIMOSO DO SUL</c:v>
                </c:pt>
                <c:pt idx="16">
                  <c:v>SOORETAMA</c:v>
                </c:pt>
                <c:pt idx="17">
                  <c:v>GUACUI</c:v>
                </c:pt>
                <c:pt idx="18">
                  <c:v>PINHEIROS</c:v>
                </c:pt>
                <c:pt idx="19">
                  <c:v>IUNA</c:v>
                </c:pt>
                <c:pt idx="20">
                  <c:v>PIUMA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36464"/>
        <c:axId val="1523641904"/>
      </c:lineChart>
      <c:catAx>
        <c:axId val="152363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2992"/>
        <c:crosses val="autoZero"/>
        <c:auto val="1"/>
        <c:lblAlgn val="ctr"/>
        <c:lblOffset val="100"/>
        <c:noMultiLvlLbl val="0"/>
      </c:catAx>
      <c:valAx>
        <c:axId val="15236429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23639184"/>
        <c:crosses val="autoZero"/>
        <c:crossBetween val="between"/>
      </c:valAx>
      <c:valAx>
        <c:axId val="1523641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36464"/>
        <c:crosses val="max"/>
        <c:crossBetween val="between"/>
      </c:valAx>
      <c:catAx>
        <c:axId val="15236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641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ITAGUACU</c:v>
                </c:pt>
                <c:pt idx="2">
                  <c:v>BREJETUBA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CONCEICAO DO CASTELO</c:v>
                </c:pt>
                <c:pt idx="7">
                  <c:v>ICONHA</c:v>
                </c:pt>
                <c:pt idx="8">
                  <c:v>SAO ROQUE DO CANAA</c:v>
                </c:pt>
                <c:pt idx="9">
                  <c:v>VILA VALERIO</c:v>
                </c:pt>
                <c:pt idx="10">
                  <c:v>GOVERNADOR LINDENBERG</c:v>
                </c:pt>
                <c:pt idx="11">
                  <c:v>MARILANDIA</c:v>
                </c:pt>
                <c:pt idx="12">
                  <c:v>LARANJA DA TERRA</c:v>
                </c:pt>
                <c:pt idx="13">
                  <c:v>ITARANA</c:v>
                </c:pt>
                <c:pt idx="14">
                  <c:v>MUQUI</c:v>
                </c:pt>
                <c:pt idx="15">
                  <c:v>JERONIMO MONTEIRO</c:v>
                </c:pt>
                <c:pt idx="16">
                  <c:v>IRUPI</c:v>
                </c:pt>
                <c:pt idx="17">
                  <c:v>DORES DO RIO PRETO</c:v>
                </c:pt>
                <c:pt idx="18">
                  <c:v>IBIRACU</c:v>
                </c:pt>
                <c:pt idx="19">
                  <c:v>ATILIO VIVACQUA</c:v>
                </c:pt>
                <c:pt idx="20">
                  <c:v>SANTA LEOPOLDINA</c:v>
                </c:pt>
                <c:pt idx="21">
                  <c:v>RIO NOVO DO SUL</c:v>
                </c:pt>
                <c:pt idx="22">
                  <c:v>AGUIA BRANCA</c:v>
                </c:pt>
                <c:pt idx="23">
                  <c:v>PRESIDENTE KENNEDY</c:v>
                </c:pt>
                <c:pt idx="24">
                  <c:v>DIVINO DE SAO LOURENCO</c:v>
                </c:pt>
                <c:pt idx="25">
                  <c:v>BOM JESUS DO NORTE</c:v>
                </c:pt>
                <c:pt idx="26">
                  <c:v>MUCURICI</c:v>
                </c:pt>
                <c:pt idx="27">
                  <c:v>MANTENOPOLIS</c:v>
                </c:pt>
                <c:pt idx="28">
                  <c:v>BOA ESPERANCA</c:v>
                </c:pt>
                <c:pt idx="29">
                  <c:v>SAO DOMINGOS DO NORTE</c:v>
                </c:pt>
                <c:pt idx="30">
                  <c:v>VILA PAVAO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AGUA DOCE DO NORTE</c:v>
                </c:pt>
                <c:pt idx="34">
                  <c:v>APIACA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0.72638603696098558</c:v>
                </c:pt>
                <c:pt idx="1">
                  <c:v>0.67902393242609105</c:v>
                </c:pt>
                <c:pt idx="2">
                  <c:v>0.67572879135276775</c:v>
                </c:pt>
                <c:pt idx="3">
                  <c:v>0.66978193146417442</c:v>
                </c:pt>
                <c:pt idx="4">
                  <c:v>0.66399244926852286</c:v>
                </c:pt>
                <c:pt idx="5">
                  <c:v>0.64513064133016629</c:v>
                </c:pt>
                <c:pt idx="6">
                  <c:v>0.64265927977839332</c:v>
                </c:pt>
                <c:pt idx="7">
                  <c:v>0.64237288135593218</c:v>
                </c:pt>
                <c:pt idx="8">
                  <c:v>0.6207004377736085</c:v>
                </c:pt>
                <c:pt idx="9">
                  <c:v>0.61468396356610544</c:v>
                </c:pt>
                <c:pt idx="10">
                  <c:v>0.60784313725490191</c:v>
                </c:pt>
                <c:pt idx="11">
                  <c:v>0.60663900414937755</c:v>
                </c:pt>
                <c:pt idx="12">
                  <c:v>0.60600600600600596</c:v>
                </c:pt>
                <c:pt idx="13">
                  <c:v>0.60542352224253504</c:v>
                </c:pt>
                <c:pt idx="14">
                  <c:v>0.5937815975733064</c:v>
                </c:pt>
                <c:pt idx="15">
                  <c:v>0.58504187120993356</c:v>
                </c:pt>
                <c:pt idx="16">
                  <c:v>0.58393948210648816</c:v>
                </c:pt>
                <c:pt idx="17">
                  <c:v>0.58016997167138806</c:v>
                </c:pt>
                <c:pt idx="18">
                  <c:v>0.57998129092609918</c:v>
                </c:pt>
                <c:pt idx="19">
                  <c:v>0.57117934403349613</c:v>
                </c:pt>
                <c:pt idx="20">
                  <c:v>0.5691689008042895</c:v>
                </c:pt>
                <c:pt idx="21">
                  <c:v>0.56546134663341641</c:v>
                </c:pt>
                <c:pt idx="22">
                  <c:v>0.56320173850054334</c:v>
                </c:pt>
                <c:pt idx="23">
                  <c:v>0.55540503928474672</c:v>
                </c:pt>
                <c:pt idx="24">
                  <c:v>0.54599850411368733</c:v>
                </c:pt>
                <c:pt idx="25">
                  <c:v>0.53915553951642003</c:v>
                </c:pt>
                <c:pt idx="26">
                  <c:v>0.53165334972341738</c:v>
                </c:pt>
                <c:pt idx="27">
                  <c:v>0.53018867924528301</c:v>
                </c:pt>
                <c:pt idx="28">
                  <c:v>0.51718494271685767</c:v>
                </c:pt>
                <c:pt idx="29">
                  <c:v>0.51697127937336818</c:v>
                </c:pt>
                <c:pt idx="30">
                  <c:v>0.51323210412147502</c:v>
                </c:pt>
                <c:pt idx="31">
                  <c:v>0.48689248895434462</c:v>
                </c:pt>
                <c:pt idx="32">
                  <c:v>0.47137484329293772</c:v>
                </c:pt>
                <c:pt idx="33">
                  <c:v>0.45394548063127688</c:v>
                </c:pt>
                <c:pt idx="34">
                  <c:v>0.45341018251681076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523644624"/>
        <c:axId val="1523645712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ITAGUACU</c:v>
                </c:pt>
                <c:pt idx="2">
                  <c:v>BREJETUBA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CONCEICAO DO CASTELO</c:v>
                </c:pt>
                <c:pt idx="7">
                  <c:v>ICONHA</c:v>
                </c:pt>
                <c:pt idx="8">
                  <c:v>SAO ROQUE DO CANAA</c:v>
                </c:pt>
                <c:pt idx="9">
                  <c:v>VILA VALERIO</c:v>
                </c:pt>
                <c:pt idx="10">
                  <c:v>GOVERNADOR LINDENBERG</c:v>
                </c:pt>
                <c:pt idx="11">
                  <c:v>MARILANDIA</c:v>
                </c:pt>
                <c:pt idx="12">
                  <c:v>LARANJA DA TERRA</c:v>
                </c:pt>
                <c:pt idx="13">
                  <c:v>ITARANA</c:v>
                </c:pt>
                <c:pt idx="14">
                  <c:v>MUQUI</c:v>
                </c:pt>
                <c:pt idx="15">
                  <c:v>JERONIMO MONTEIRO</c:v>
                </c:pt>
                <c:pt idx="16">
                  <c:v>IRUPI</c:v>
                </c:pt>
                <c:pt idx="17">
                  <c:v>DORES DO RIO PRETO</c:v>
                </c:pt>
                <c:pt idx="18">
                  <c:v>IBIRACU</c:v>
                </c:pt>
                <c:pt idx="19">
                  <c:v>ATILIO VIVACQUA</c:v>
                </c:pt>
                <c:pt idx="20">
                  <c:v>SANTA LEOPOLDINA</c:v>
                </c:pt>
                <c:pt idx="21">
                  <c:v>RIO NOVO DO SUL</c:v>
                </c:pt>
                <c:pt idx="22">
                  <c:v>AGUIA BRANCA</c:v>
                </c:pt>
                <c:pt idx="23">
                  <c:v>PRESIDENTE KENNEDY</c:v>
                </c:pt>
                <c:pt idx="24">
                  <c:v>DIVINO DE SAO LOURENCO</c:v>
                </c:pt>
                <c:pt idx="25">
                  <c:v>BOM JESUS DO NORTE</c:v>
                </c:pt>
                <c:pt idx="26">
                  <c:v>MUCURICI</c:v>
                </c:pt>
                <c:pt idx="27">
                  <c:v>MANTENOPOLIS</c:v>
                </c:pt>
                <c:pt idx="28">
                  <c:v>BOA ESPERANCA</c:v>
                </c:pt>
                <c:pt idx="29">
                  <c:v>SAO DOMINGOS DO NORTE</c:v>
                </c:pt>
                <c:pt idx="30">
                  <c:v>VILA PAVAO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AGUA DOCE DO NORTE</c:v>
                </c:pt>
                <c:pt idx="34">
                  <c:v>APIACA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42448"/>
        <c:axId val="1523637552"/>
      </c:lineChart>
      <c:catAx>
        <c:axId val="152364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5712"/>
        <c:crosses val="autoZero"/>
        <c:auto val="1"/>
        <c:lblAlgn val="ctr"/>
        <c:lblOffset val="100"/>
        <c:noMultiLvlLbl val="0"/>
      </c:catAx>
      <c:valAx>
        <c:axId val="15236457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23644624"/>
        <c:crosses val="autoZero"/>
        <c:crossBetween val="between"/>
      </c:valAx>
      <c:valAx>
        <c:axId val="15236375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2448"/>
        <c:crosses val="max"/>
        <c:crossBetween val="between"/>
      </c:valAx>
      <c:catAx>
        <c:axId val="152364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637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66FF"/>
  </sheetPr>
  <dimension ref="A19:V119"/>
  <sheetViews>
    <sheetView showGridLines="0" tabSelected="1" zoomScaleNormal="100" workbookViewId="0">
      <selection activeCell="G22" sqref="G22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2" x14ac:dyDescent="0.3">
      <c r="I19" s="7"/>
    </row>
    <row r="20" spans="1:22" ht="27.75" customHeight="1" x14ac:dyDescent="0.3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2" ht="20.399999999999999" x14ac:dyDescent="0.3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2" x14ac:dyDescent="0.3">
      <c r="A22" s="1" t="s">
        <v>207</v>
      </c>
      <c r="B22" s="1" t="s">
        <v>26</v>
      </c>
      <c r="C22" s="69">
        <v>2243</v>
      </c>
      <c r="D22" s="69">
        <v>1214</v>
      </c>
      <c r="E22" s="31">
        <v>0.54123941150245203</v>
      </c>
      <c r="F22" s="69">
        <v>308</v>
      </c>
      <c r="G22" s="69">
        <v>215</v>
      </c>
      <c r="H22" s="33">
        <v>0.69805194805194803</v>
      </c>
      <c r="I22" s="69">
        <v>6289</v>
      </c>
      <c r="J22" s="69">
        <v>2954</v>
      </c>
      <c r="K22" s="42">
        <v>0.46970901574177137</v>
      </c>
      <c r="L22" s="69">
        <v>8840</v>
      </c>
      <c r="M22" s="69">
        <v>4383</v>
      </c>
      <c r="N22" s="30">
        <v>0.49581447963800906</v>
      </c>
      <c r="P22" s="1" t="s">
        <v>26</v>
      </c>
      <c r="Q22" s="69">
        <v>4383</v>
      </c>
      <c r="R22" s="69">
        <v>3156</v>
      </c>
      <c r="S22" s="69">
        <v>7539</v>
      </c>
      <c r="V22" t="s">
        <v>220</v>
      </c>
    </row>
    <row r="23" spans="1:22" x14ac:dyDescent="0.3">
      <c r="A23" s="1" t="s">
        <v>208</v>
      </c>
      <c r="B23" s="1" t="s">
        <v>85</v>
      </c>
      <c r="C23" s="69">
        <v>884</v>
      </c>
      <c r="D23" s="69">
        <v>555</v>
      </c>
      <c r="E23" s="31">
        <v>0.62782805429864252</v>
      </c>
      <c r="F23" s="69">
        <v>122</v>
      </c>
      <c r="G23" s="69">
        <v>68</v>
      </c>
      <c r="H23" s="33">
        <v>0.55737704918032782</v>
      </c>
      <c r="I23" s="69">
        <v>2479</v>
      </c>
      <c r="J23" s="69">
        <v>959</v>
      </c>
      <c r="K23" s="42">
        <v>0.38684953610326744</v>
      </c>
      <c r="L23" s="69">
        <v>3485</v>
      </c>
      <c r="M23" s="69">
        <v>1582</v>
      </c>
      <c r="N23" s="30">
        <v>0.45394548063127688</v>
      </c>
      <c r="P23" s="1" t="s">
        <v>85</v>
      </c>
      <c r="Q23" s="69">
        <v>1582</v>
      </c>
      <c r="R23" s="69">
        <v>1483</v>
      </c>
      <c r="S23" s="69">
        <v>3065</v>
      </c>
    </row>
    <row r="24" spans="1:22" x14ac:dyDescent="0.3">
      <c r="A24" s="1" t="s">
        <v>209</v>
      </c>
      <c r="B24" s="1" t="s">
        <v>63</v>
      </c>
      <c r="C24" s="69">
        <v>774</v>
      </c>
      <c r="D24" s="69">
        <v>405</v>
      </c>
      <c r="E24" s="31">
        <v>0.52325581395348841</v>
      </c>
      <c r="F24" s="69">
        <v>118</v>
      </c>
      <c r="G24" s="69">
        <v>71</v>
      </c>
      <c r="H24" s="33">
        <v>0.60169491525423724</v>
      </c>
      <c r="I24" s="69">
        <v>1869</v>
      </c>
      <c r="J24" s="69">
        <v>1079</v>
      </c>
      <c r="K24" s="42">
        <v>0.57731407169609417</v>
      </c>
      <c r="L24" s="69">
        <v>2761</v>
      </c>
      <c r="M24" s="69">
        <v>1555</v>
      </c>
      <c r="N24" s="30">
        <v>0.56320173850054334</v>
      </c>
      <c r="P24" s="1" t="s">
        <v>63</v>
      </c>
      <c r="Q24" s="69">
        <v>1555</v>
      </c>
      <c r="R24" s="69">
        <v>1132</v>
      </c>
      <c r="S24" s="69">
        <v>2687</v>
      </c>
    </row>
    <row r="25" spans="1:22" x14ac:dyDescent="0.3">
      <c r="A25" s="1" t="s">
        <v>210</v>
      </c>
      <c r="B25" s="1" t="s">
        <v>16</v>
      </c>
      <c r="C25" s="69">
        <v>2005</v>
      </c>
      <c r="D25" s="69">
        <v>1257</v>
      </c>
      <c r="E25" s="31">
        <v>0.62693266832917705</v>
      </c>
      <c r="F25" s="69">
        <v>265</v>
      </c>
      <c r="G25" s="69">
        <v>197</v>
      </c>
      <c r="H25" s="33">
        <v>0.74339622641509429</v>
      </c>
      <c r="I25" s="69">
        <v>6264</v>
      </c>
      <c r="J25" s="69">
        <v>3752</v>
      </c>
      <c r="K25" s="42">
        <v>0.59897828863346103</v>
      </c>
      <c r="L25" s="69">
        <v>8534</v>
      </c>
      <c r="M25" s="69">
        <v>5206</v>
      </c>
      <c r="N25" s="30">
        <v>0.61003046636981484</v>
      </c>
      <c r="P25" s="1" t="s">
        <v>16</v>
      </c>
      <c r="Q25" s="69">
        <v>5206</v>
      </c>
      <c r="R25" s="69">
        <v>4879</v>
      </c>
      <c r="S25" s="69">
        <v>10085</v>
      </c>
    </row>
    <row r="26" spans="1:22" x14ac:dyDescent="0.3">
      <c r="A26" s="1" t="s">
        <v>210</v>
      </c>
      <c r="B26" s="1" t="s">
        <v>57</v>
      </c>
      <c r="C26" s="69">
        <v>852</v>
      </c>
      <c r="D26" s="69">
        <v>544</v>
      </c>
      <c r="E26" s="31">
        <v>0.63849765258215962</v>
      </c>
      <c r="F26" s="69">
        <v>120</v>
      </c>
      <c r="G26" s="69">
        <v>74</v>
      </c>
      <c r="H26" s="33">
        <v>0.6166666666666667</v>
      </c>
      <c r="I26" s="69">
        <v>3201</v>
      </c>
      <c r="J26" s="69">
        <v>2177</v>
      </c>
      <c r="K26" s="42">
        <v>0.68009996875976253</v>
      </c>
      <c r="L26" s="69">
        <v>4173</v>
      </c>
      <c r="M26" s="69">
        <v>2795</v>
      </c>
      <c r="N26" s="30">
        <v>0.66978193146417442</v>
      </c>
      <c r="P26" s="1" t="s">
        <v>57</v>
      </c>
      <c r="Q26" s="69">
        <v>2795</v>
      </c>
      <c r="R26" s="69">
        <v>2077</v>
      </c>
      <c r="S26" s="69">
        <v>4872</v>
      </c>
    </row>
    <row r="27" spans="1:22" x14ac:dyDescent="0.3">
      <c r="A27" s="1" t="s">
        <v>209</v>
      </c>
      <c r="B27" s="1" t="s">
        <v>48</v>
      </c>
      <c r="C27" s="69">
        <v>528</v>
      </c>
      <c r="D27" s="69">
        <v>429</v>
      </c>
      <c r="E27" s="31">
        <v>0.8125</v>
      </c>
      <c r="F27" s="69">
        <v>70</v>
      </c>
      <c r="G27" s="69">
        <v>56</v>
      </c>
      <c r="H27" s="33">
        <v>0.8</v>
      </c>
      <c r="I27" s="69">
        <v>1507</v>
      </c>
      <c r="J27" s="69">
        <v>873</v>
      </c>
      <c r="K27" s="42">
        <v>0.57929661579296621</v>
      </c>
      <c r="L27" s="69">
        <v>2105</v>
      </c>
      <c r="M27" s="69">
        <v>1358</v>
      </c>
      <c r="N27" s="30">
        <v>0.64513064133016629</v>
      </c>
      <c r="P27" s="1" t="s">
        <v>48</v>
      </c>
      <c r="Q27" s="69">
        <v>1358</v>
      </c>
      <c r="R27" s="69">
        <v>1465</v>
      </c>
      <c r="S27" s="69">
        <v>2823</v>
      </c>
    </row>
    <row r="28" spans="1:22" x14ac:dyDescent="0.3">
      <c r="A28" s="1" t="s">
        <v>210</v>
      </c>
      <c r="B28" s="1" t="s">
        <v>8</v>
      </c>
      <c r="C28" s="69">
        <v>2311</v>
      </c>
      <c r="D28" s="69">
        <v>1463</v>
      </c>
      <c r="E28" s="31">
        <v>0.63305928169623538</v>
      </c>
      <c r="F28" s="69">
        <v>286</v>
      </c>
      <c r="G28" s="69">
        <v>187</v>
      </c>
      <c r="H28" s="33">
        <v>0.65384615384615385</v>
      </c>
      <c r="I28" s="69">
        <v>5527</v>
      </c>
      <c r="J28" s="69">
        <v>3429</v>
      </c>
      <c r="K28" s="42">
        <v>0.62040890175502084</v>
      </c>
      <c r="L28" s="69">
        <v>8124</v>
      </c>
      <c r="M28" s="69">
        <v>5079</v>
      </c>
      <c r="N28" s="30">
        <v>0.6251846381093058</v>
      </c>
      <c r="P28" s="1" t="s">
        <v>8</v>
      </c>
      <c r="Q28" s="69">
        <v>5079</v>
      </c>
      <c r="R28" s="69">
        <v>5093</v>
      </c>
      <c r="S28" s="69">
        <v>10172</v>
      </c>
    </row>
    <row r="29" spans="1:22" x14ac:dyDescent="0.3">
      <c r="A29" s="1" t="s">
        <v>210</v>
      </c>
      <c r="B29" s="1" t="s">
        <v>13</v>
      </c>
      <c r="C29" s="69">
        <v>437</v>
      </c>
      <c r="D29" s="69">
        <v>184</v>
      </c>
      <c r="E29" s="31">
        <v>0.42105263157894735</v>
      </c>
      <c r="F29" s="69">
        <v>49</v>
      </c>
      <c r="G29" s="69">
        <v>20</v>
      </c>
      <c r="H29" s="33">
        <v>0.40816326530612246</v>
      </c>
      <c r="I29" s="69">
        <v>1596</v>
      </c>
      <c r="J29" s="69">
        <v>740</v>
      </c>
      <c r="K29" s="42">
        <v>0.46365914786967416</v>
      </c>
      <c r="L29" s="69">
        <v>2082</v>
      </c>
      <c r="M29" s="69">
        <v>944</v>
      </c>
      <c r="N29" s="30">
        <v>0.45341018251681076</v>
      </c>
      <c r="P29" s="1" t="s">
        <v>13</v>
      </c>
      <c r="Q29" s="69">
        <v>944</v>
      </c>
      <c r="R29" s="69">
        <v>830</v>
      </c>
      <c r="S29" s="69">
        <v>1774</v>
      </c>
    </row>
    <row r="30" spans="1:22" x14ac:dyDescent="0.3">
      <c r="A30" s="1" t="s">
        <v>207</v>
      </c>
      <c r="B30" s="1" t="s">
        <v>30</v>
      </c>
      <c r="C30" s="69">
        <v>8304</v>
      </c>
      <c r="D30" s="69">
        <v>4967</v>
      </c>
      <c r="E30" s="31">
        <v>0.59814547206165702</v>
      </c>
      <c r="F30" s="69">
        <v>1131</v>
      </c>
      <c r="G30" s="69">
        <v>683</v>
      </c>
      <c r="H30" s="33">
        <v>0.60389036251105221</v>
      </c>
      <c r="I30" s="69">
        <v>14177</v>
      </c>
      <c r="J30" s="69">
        <v>8079</v>
      </c>
      <c r="K30" s="42">
        <v>0.56986668547647601</v>
      </c>
      <c r="L30" s="69">
        <v>23612</v>
      </c>
      <c r="M30" s="69">
        <v>13729</v>
      </c>
      <c r="N30" s="30">
        <v>0.5814416398441471</v>
      </c>
      <c r="P30" s="1" t="s">
        <v>30</v>
      </c>
      <c r="Q30" s="69">
        <v>13729</v>
      </c>
      <c r="R30" s="69">
        <v>17284</v>
      </c>
      <c r="S30" s="69">
        <v>31013</v>
      </c>
    </row>
    <row r="31" spans="1:22" x14ac:dyDescent="0.3">
      <c r="A31" s="1" t="s">
        <v>210</v>
      </c>
      <c r="B31" s="1" t="s">
        <v>24</v>
      </c>
      <c r="C31" s="69">
        <v>838</v>
      </c>
      <c r="D31" s="69">
        <v>495</v>
      </c>
      <c r="E31" s="31">
        <v>0.59069212410501193</v>
      </c>
      <c r="F31" s="69">
        <v>107</v>
      </c>
      <c r="G31" s="69">
        <v>71</v>
      </c>
      <c r="H31" s="33">
        <v>0.66355140186915884</v>
      </c>
      <c r="I31" s="69">
        <v>1921</v>
      </c>
      <c r="J31" s="69">
        <v>1071</v>
      </c>
      <c r="K31" s="42">
        <v>0.55752212389380529</v>
      </c>
      <c r="L31" s="69">
        <v>2866</v>
      </c>
      <c r="M31" s="69">
        <v>1637</v>
      </c>
      <c r="N31" s="30">
        <v>0.57117934403349613</v>
      </c>
      <c r="P31" s="1" t="s">
        <v>24</v>
      </c>
      <c r="Q31" s="69">
        <v>1637</v>
      </c>
      <c r="R31" s="69">
        <v>1174</v>
      </c>
      <c r="S31" s="69">
        <v>2811</v>
      </c>
    </row>
    <row r="32" spans="1:22" x14ac:dyDescent="0.3">
      <c r="A32" s="1" t="s">
        <v>209</v>
      </c>
      <c r="B32" s="1" t="s">
        <v>68</v>
      </c>
      <c r="C32" s="69">
        <v>2346</v>
      </c>
      <c r="D32" s="69">
        <v>918</v>
      </c>
      <c r="E32" s="31">
        <v>0.39130434782608697</v>
      </c>
      <c r="F32" s="69">
        <v>287</v>
      </c>
      <c r="G32" s="69">
        <v>127</v>
      </c>
      <c r="H32" s="33">
        <v>0.4425087108013937</v>
      </c>
      <c r="I32" s="69">
        <v>6113</v>
      </c>
      <c r="J32" s="69">
        <v>2683</v>
      </c>
      <c r="K32" s="42">
        <v>0.43890070341894322</v>
      </c>
      <c r="L32" s="69">
        <v>8746</v>
      </c>
      <c r="M32" s="69">
        <v>3728</v>
      </c>
      <c r="N32" s="30">
        <v>0.42625200091470389</v>
      </c>
      <c r="P32" s="1" t="s">
        <v>68</v>
      </c>
      <c r="Q32" s="69">
        <v>3728</v>
      </c>
      <c r="R32" s="69">
        <v>3499</v>
      </c>
      <c r="S32" s="69">
        <v>7227</v>
      </c>
    </row>
    <row r="33" spans="1:19" x14ac:dyDescent="0.3">
      <c r="A33" s="1" t="s">
        <v>208</v>
      </c>
      <c r="B33" s="1" t="s">
        <v>72</v>
      </c>
      <c r="C33" s="69">
        <v>3354</v>
      </c>
      <c r="D33" s="69">
        <v>1368</v>
      </c>
      <c r="E33" s="31">
        <v>0.40787119856887299</v>
      </c>
      <c r="F33" s="69">
        <v>428</v>
      </c>
      <c r="G33" s="69">
        <v>232</v>
      </c>
      <c r="H33" s="33">
        <v>0.54205607476635509</v>
      </c>
      <c r="I33" s="69">
        <v>7753</v>
      </c>
      <c r="J33" s="69">
        <v>2735</v>
      </c>
      <c r="K33" s="42">
        <v>0.35276667096607767</v>
      </c>
      <c r="L33" s="69">
        <v>11535</v>
      </c>
      <c r="M33" s="69">
        <v>4335</v>
      </c>
      <c r="N33" s="30">
        <v>0.37581274382314694</v>
      </c>
      <c r="P33" s="1" t="s">
        <v>72</v>
      </c>
      <c r="Q33" s="69">
        <v>4335</v>
      </c>
      <c r="R33" s="69">
        <v>4491</v>
      </c>
      <c r="S33" s="69">
        <v>8826</v>
      </c>
    </row>
    <row r="34" spans="1:19" x14ac:dyDescent="0.3">
      <c r="A34" s="1" t="s">
        <v>208</v>
      </c>
      <c r="B34" s="1" t="s">
        <v>60</v>
      </c>
      <c r="C34" s="69">
        <v>1071</v>
      </c>
      <c r="D34" s="69">
        <v>490</v>
      </c>
      <c r="E34" s="31">
        <v>0.45751633986928103</v>
      </c>
      <c r="F34" s="69">
        <v>161</v>
      </c>
      <c r="G34" s="69">
        <v>85</v>
      </c>
      <c r="H34" s="33">
        <v>0.52795031055900621</v>
      </c>
      <c r="I34" s="69">
        <v>2434</v>
      </c>
      <c r="J34" s="69">
        <v>1321</v>
      </c>
      <c r="K34" s="42">
        <v>0.54272801972062445</v>
      </c>
      <c r="L34" s="69">
        <v>3666</v>
      </c>
      <c r="M34" s="69">
        <v>1896</v>
      </c>
      <c r="N34" s="30">
        <v>0.51718494271685767</v>
      </c>
      <c r="P34" s="1" t="s">
        <v>60</v>
      </c>
      <c r="Q34" s="69">
        <v>1896</v>
      </c>
      <c r="R34" s="69">
        <v>2177</v>
      </c>
      <c r="S34" s="69">
        <v>4073</v>
      </c>
    </row>
    <row r="35" spans="1:19" x14ac:dyDescent="0.3">
      <c r="A35" s="1" t="s">
        <v>210</v>
      </c>
      <c r="B35" s="1" t="s">
        <v>36</v>
      </c>
      <c r="C35" s="69">
        <v>649</v>
      </c>
      <c r="D35" s="69">
        <v>354</v>
      </c>
      <c r="E35" s="31">
        <v>0.54545454545454541</v>
      </c>
      <c r="F35" s="69">
        <v>60</v>
      </c>
      <c r="G35" s="69">
        <v>46</v>
      </c>
      <c r="H35" s="33">
        <v>0.76666666666666672</v>
      </c>
      <c r="I35" s="69">
        <v>2062</v>
      </c>
      <c r="J35" s="69">
        <v>1094</v>
      </c>
      <c r="K35" s="42">
        <v>0.53055286129970902</v>
      </c>
      <c r="L35" s="69">
        <v>2771</v>
      </c>
      <c r="M35" s="69">
        <v>1494</v>
      </c>
      <c r="N35" s="30">
        <v>0.53915553951642003</v>
      </c>
      <c r="P35" s="1" t="s">
        <v>36</v>
      </c>
      <c r="Q35" s="69">
        <v>1494</v>
      </c>
      <c r="R35" s="69">
        <v>1093</v>
      </c>
      <c r="S35" s="69">
        <v>2587</v>
      </c>
    </row>
    <row r="36" spans="1:19" x14ac:dyDescent="0.3">
      <c r="A36" s="1" t="s">
        <v>207</v>
      </c>
      <c r="B36" s="1" t="s">
        <v>32</v>
      </c>
      <c r="C36" s="69">
        <v>1149</v>
      </c>
      <c r="D36" s="69">
        <v>876</v>
      </c>
      <c r="E36" s="31">
        <v>0.76240208877284599</v>
      </c>
      <c r="F36" s="69">
        <v>154</v>
      </c>
      <c r="G36" s="69">
        <v>134</v>
      </c>
      <c r="H36" s="33">
        <v>0.87012987012987009</v>
      </c>
      <c r="I36" s="69">
        <v>1750</v>
      </c>
      <c r="J36" s="69">
        <v>1053</v>
      </c>
      <c r="K36" s="42">
        <v>0.60171428571428576</v>
      </c>
      <c r="L36" s="69">
        <v>3053</v>
      </c>
      <c r="M36" s="69">
        <v>2063</v>
      </c>
      <c r="N36" s="30">
        <v>0.67572879135276775</v>
      </c>
      <c r="P36" s="1" t="s">
        <v>32</v>
      </c>
      <c r="Q36" s="69">
        <v>2063</v>
      </c>
      <c r="R36" s="69">
        <v>2329</v>
      </c>
      <c r="S36" s="69">
        <v>4392</v>
      </c>
    </row>
    <row r="37" spans="1:19" x14ac:dyDescent="0.3">
      <c r="A37" s="1" t="s">
        <v>210</v>
      </c>
      <c r="B37" s="1" t="s">
        <v>10</v>
      </c>
      <c r="C37" s="69">
        <v>13561</v>
      </c>
      <c r="D37" s="69">
        <v>6035</v>
      </c>
      <c r="E37" s="31">
        <v>0.44502617801047123</v>
      </c>
      <c r="F37" s="69">
        <v>1847</v>
      </c>
      <c r="G37" s="69">
        <v>860</v>
      </c>
      <c r="H37" s="33">
        <v>0.46561992420140769</v>
      </c>
      <c r="I37" s="69">
        <v>35579</v>
      </c>
      <c r="J37" s="69">
        <v>18075</v>
      </c>
      <c r="K37" s="42">
        <v>0.50802439641361474</v>
      </c>
      <c r="L37" s="69">
        <v>50987</v>
      </c>
      <c r="M37" s="69">
        <v>24970</v>
      </c>
      <c r="N37" s="30">
        <v>0.48973267695687134</v>
      </c>
      <c r="P37" s="1" t="s">
        <v>10</v>
      </c>
      <c r="Q37" s="69">
        <v>24970</v>
      </c>
      <c r="R37" s="69">
        <v>23090</v>
      </c>
      <c r="S37" s="69">
        <v>48060</v>
      </c>
    </row>
    <row r="38" spans="1:19" x14ac:dyDescent="0.3">
      <c r="A38" s="1" t="s">
        <v>207</v>
      </c>
      <c r="B38" s="1" t="s">
        <v>22</v>
      </c>
      <c r="C38" s="69">
        <v>27853</v>
      </c>
      <c r="D38" s="69">
        <v>12474</v>
      </c>
      <c r="E38" s="31">
        <v>0.44785121889922092</v>
      </c>
      <c r="F38" s="69">
        <v>3720</v>
      </c>
      <c r="G38" s="69">
        <v>1754</v>
      </c>
      <c r="H38" s="33">
        <v>0.47150537634408601</v>
      </c>
      <c r="I38" s="69">
        <v>58247</v>
      </c>
      <c r="J38" s="69">
        <v>26211</v>
      </c>
      <c r="K38" s="42">
        <v>0.44999742476007348</v>
      </c>
      <c r="L38" s="69">
        <v>89820</v>
      </c>
      <c r="M38" s="69">
        <v>40439</v>
      </c>
      <c r="N38" s="30">
        <v>0.45022266755733692</v>
      </c>
      <c r="P38" s="1" t="s">
        <v>22</v>
      </c>
      <c r="Q38" s="69">
        <v>40439</v>
      </c>
      <c r="R38" s="69">
        <v>39642</v>
      </c>
      <c r="S38" s="69">
        <v>80081</v>
      </c>
    </row>
    <row r="39" spans="1:19" x14ac:dyDescent="0.3">
      <c r="A39" s="1" t="s">
        <v>210</v>
      </c>
      <c r="B39" s="1" t="s">
        <v>43</v>
      </c>
      <c r="C39" s="69">
        <v>2570</v>
      </c>
      <c r="D39" s="69">
        <v>1373</v>
      </c>
      <c r="E39" s="31">
        <v>0.53424124513618676</v>
      </c>
      <c r="F39" s="69">
        <v>343</v>
      </c>
      <c r="G39" s="69">
        <v>194</v>
      </c>
      <c r="H39" s="33">
        <v>0.56559766763848396</v>
      </c>
      <c r="I39" s="69">
        <v>7711</v>
      </c>
      <c r="J39" s="69">
        <v>4492</v>
      </c>
      <c r="K39" s="42">
        <v>0.58254441706652837</v>
      </c>
      <c r="L39" s="69">
        <v>10624</v>
      </c>
      <c r="M39" s="69">
        <v>6059</v>
      </c>
      <c r="N39" s="30">
        <v>0.5703125</v>
      </c>
      <c r="P39" s="1" t="s">
        <v>43</v>
      </c>
      <c r="Q39" s="69">
        <v>6059</v>
      </c>
      <c r="R39" s="69">
        <v>5367</v>
      </c>
      <c r="S39" s="69">
        <v>11426</v>
      </c>
    </row>
    <row r="40" spans="1:19" x14ac:dyDescent="0.3">
      <c r="A40" s="1" t="s">
        <v>209</v>
      </c>
      <c r="B40" s="1" t="s">
        <v>27</v>
      </c>
      <c r="C40" s="69">
        <v>8740</v>
      </c>
      <c r="D40" s="69">
        <v>2981</v>
      </c>
      <c r="E40" s="31">
        <v>0.34107551487414189</v>
      </c>
      <c r="F40" s="69">
        <v>1190</v>
      </c>
      <c r="G40" s="69">
        <v>543</v>
      </c>
      <c r="H40" s="33">
        <v>0.45630252100840335</v>
      </c>
      <c r="I40" s="69">
        <v>23196</v>
      </c>
      <c r="J40" s="69">
        <v>10500</v>
      </c>
      <c r="K40" s="42">
        <v>0.45266425245732023</v>
      </c>
      <c r="L40" s="69">
        <v>33126</v>
      </c>
      <c r="M40" s="69">
        <v>14024</v>
      </c>
      <c r="N40" s="30">
        <v>0.42335325726015821</v>
      </c>
      <c r="P40" s="1" t="s">
        <v>27</v>
      </c>
      <c r="Q40" s="69">
        <v>14024</v>
      </c>
      <c r="R40" s="69">
        <v>13099</v>
      </c>
      <c r="S40" s="69">
        <v>27123</v>
      </c>
    </row>
    <row r="41" spans="1:19" x14ac:dyDescent="0.3">
      <c r="A41" s="1" t="s">
        <v>208</v>
      </c>
      <c r="B41" s="1" t="s">
        <v>46</v>
      </c>
      <c r="C41" s="69">
        <v>2229</v>
      </c>
      <c r="D41" s="69">
        <v>1551</v>
      </c>
      <c r="E41" s="31">
        <v>0.69582772543741589</v>
      </c>
      <c r="F41" s="69">
        <v>296</v>
      </c>
      <c r="G41" s="69">
        <v>287</v>
      </c>
      <c r="H41" s="33">
        <v>0.96959459459459463</v>
      </c>
      <c r="I41" s="69">
        <v>4822</v>
      </c>
      <c r="J41" s="69">
        <v>2401</v>
      </c>
      <c r="K41" s="42">
        <v>0.49792617171298215</v>
      </c>
      <c r="L41" s="69">
        <v>7347</v>
      </c>
      <c r="M41" s="69">
        <v>4239</v>
      </c>
      <c r="N41" s="30">
        <v>0.57697019191506738</v>
      </c>
      <c r="P41" s="1" t="s">
        <v>46</v>
      </c>
      <c r="Q41" s="69">
        <v>4239</v>
      </c>
      <c r="R41" s="69">
        <v>4268</v>
      </c>
      <c r="S41" s="69">
        <v>8507</v>
      </c>
    </row>
    <row r="42" spans="1:19" x14ac:dyDescent="0.3">
      <c r="A42" s="1" t="s">
        <v>207</v>
      </c>
      <c r="B42" s="1" t="s">
        <v>34</v>
      </c>
      <c r="C42" s="69">
        <v>882</v>
      </c>
      <c r="D42" s="69">
        <v>608</v>
      </c>
      <c r="E42" s="31">
        <v>0.68934240362811794</v>
      </c>
      <c r="F42" s="69">
        <v>121</v>
      </c>
      <c r="G42" s="69">
        <v>83</v>
      </c>
      <c r="H42" s="33">
        <v>0.68595041322314054</v>
      </c>
      <c r="I42" s="69">
        <v>2246</v>
      </c>
      <c r="J42" s="69">
        <v>1397</v>
      </c>
      <c r="K42" s="42">
        <v>0.62199465716829916</v>
      </c>
      <c r="L42" s="69">
        <v>3249</v>
      </c>
      <c r="M42" s="69">
        <v>2088</v>
      </c>
      <c r="N42" s="30">
        <v>0.64265927977839332</v>
      </c>
      <c r="P42" s="1" t="s">
        <v>34</v>
      </c>
      <c r="Q42" s="69">
        <v>2088</v>
      </c>
      <c r="R42" s="69">
        <v>1624</v>
      </c>
      <c r="S42" s="69">
        <v>3712</v>
      </c>
    </row>
    <row r="43" spans="1:19" x14ac:dyDescent="0.3">
      <c r="A43" s="1" t="s">
        <v>210</v>
      </c>
      <c r="B43" s="1" t="s">
        <v>69</v>
      </c>
      <c r="C43" s="69">
        <v>385</v>
      </c>
      <c r="D43" s="69">
        <v>208</v>
      </c>
      <c r="E43" s="31">
        <v>0.54025974025974022</v>
      </c>
      <c r="F43" s="69">
        <v>47</v>
      </c>
      <c r="G43" s="69">
        <v>38</v>
      </c>
      <c r="H43" s="33">
        <v>0.80851063829787229</v>
      </c>
      <c r="I43" s="69">
        <v>905</v>
      </c>
      <c r="J43" s="69">
        <v>484</v>
      </c>
      <c r="K43" s="42">
        <v>0.5348066298342542</v>
      </c>
      <c r="L43" s="69">
        <v>1337</v>
      </c>
      <c r="M43" s="69">
        <v>730</v>
      </c>
      <c r="N43" s="30">
        <v>0.54599850411368733</v>
      </c>
      <c r="P43" s="1" t="s">
        <v>69</v>
      </c>
      <c r="Q43" s="69">
        <v>730</v>
      </c>
      <c r="R43" s="69">
        <v>687</v>
      </c>
      <c r="S43" s="69">
        <v>1417</v>
      </c>
    </row>
    <row r="44" spans="1:19" x14ac:dyDescent="0.3">
      <c r="A44" s="1" t="s">
        <v>207</v>
      </c>
      <c r="B44" s="1" t="s">
        <v>23</v>
      </c>
      <c r="C44" s="69">
        <v>2423</v>
      </c>
      <c r="D44" s="69">
        <v>1464</v>
      </c>
      <c r="E44" s="31">
        <v>0.60420965744944288</v>
      </c>
      <c r="F44" s="69">
        <v>314</v>
      </c>
      <c r="G44" s="69">
        <v>239</v>
      </c>
      <c r="H44" s="33">
        <v>0.76114649681528668</v>
      </c>
      <c r="I44" s="69">
        <v>6954</v>
      </c>
      <c r="J44" s="69">
        <v>4571</v>
      </c>
      <c r="K44" s="42">
        <v>0.6573195283290193</v>
      </c>
      <c r="L44" s="69">
        <v>9691</v>
      </c>
      <c r="M44" s="69">
        <v>6274</v>
      </c>
      <c r="N44" s="30">
        <v>0.64740480858528526</v>
      </c>
      <c r="P44" s="1" t="s">
        <v>23</v>
      </c>
      <c r="Q44" s="69">
        <v>6274</v>
      </c>
      <c r="R44" s="69">
        <v>5869</v>
      </c>
      <c r="S44" s="69">
        <v>12143</v>
      </c>
    </row>
    <row r="45" spans="1:19" x14ac:dyDescent="0.3">
      <c r="A45" s="1" t="s">
        <v>210</v>
      </c>
      <c r="B45" s="1" t="s">
        <v>41</v>
      </c>
      <c r="C45" s="69">
        <v>483</v>
      </c>
      <c r="D45" s="69">
        <v>321</v>
      </c>
      <c r="E45" s="31">
        <v>0.6645962732919255</v>
      </c>
      <c r="F45" s="69">
        <v>74</v>
      </c>
      <c r="G45" s="69">
        <v>38</v>
      </c>
      <c r="H45" s="33">
        <v>0.51351351351351349</v>
      </c>
      <c r="I45" s="69">
        <v>1208</v>
      </c>
      <c r="J45" s="69">
        <v>665</v>
      </c>
      <c r="K45" s="42">
        <v>0.55049668874172186</v>
      </c>
      <c r="L45" s="69">
        <v>1765</v>
      </c>
      <c r="M45" s="69">
        <v>1024</v>
      </c>
      <c r="N45" s="30">
        <v>0.58016997167138806</v>
      </c>
      <c r="P45" s="1" t="s">
        <v>41</v>
      </c>
      <c r="Q45" s="69">
        <v>1024</v>
      </c>
      <c r="R45" s="69">
        <v>843</v>
      </c>
      <c r="S45" s="69">
        <v>1867</v>
      </c>
    </row>
    <row r="46" spans="1:19" x14ac:dyDescent="0.3">
      <c r="A46" s="1" t="s">
        <v>208</v>
      </c>
      <c r="B46" s="1" t="s">
        <v>79</v>
      </c>
      <c r="C46" s="69">
        <v>1532</v>
      </c>
      <c r="D46" s="69">
        <v>554</v>
      </c>
      <c r="E46" s="31">
        <v>0.36161879895561355</v>
      </c>
      <c r="F46" s="69">
        <v>192</v>
      </c>
      <c r="G46" s="69">
        <v>92</v>
      </c>
      <c r="H46" s="33">
        <v>0.47916666666666669</v>
      </c>
      <c r="I46" s="69">
        <v>4469</v>
      </c>
      <c r="J46" s="69">
        <v>1985</v>
      </c>
      <c r="K46" s="42">
        <v>0.44417095547102259</v>
      </c>
      <c r="L46" s="69">
        <v>6193</v>
      </c>
      <c r="M46" s="69">
        <v>2631</v>
      </c>
      <c r="N46" s="30">
        <v>0.42483449055385114</v>
      </c>
      <c r="P46" s="1" t="s">
        <v>79</v>
      </c>
      <c r="Q46" s="69">
        <v>2631</v>
      </c>
      <c r="R46" s="69">
        <v>2863</v>
      </c>
      <c r="S46" s="69">
        <v>5494</v>
      </c>
    </row>
    <row r="47" spans="1:19" x14ac:dyDescent="0.3">
      <c r="A47" s="1" t="s">
        <v>207</v>
      </c>
      <c r="B47" s="1" t="s">
        <v>47</v>
      </c>
      <c r="C47" s="69">
        <v>1253</v>
      </c>
      <c r="D47" s="69">
        <v>744</v>
      </c>
      <c r="E47" s="31">
        <v>0.59377494014365517</v>
      </c>
      <c r="F47" s="69">
        <v>158</v>
      </c>
      <c r="G47" s="69">
        <v>106</v>
      </c>
      <c r="H47" s="33">
        <v>0.67088607594936711</v>
      </c>
      <c r="I47" s="69">
        <v>3640</v>
      </c>
      <c r="J47" s="69">
        <v>2356</v>
      </c>
      <c r="K47" s="42">
        <v>0.64725274725274728</v>
      </c>
      <c r="L47" s="69">
        <v>5051</v>
      </c>
      <c r="M47" s="69">
        <v>3206</v>
      </c>
      <c r="N47" s="30">
        <v>0.63472579687190656</v>
      </c>
      <c r="P47" s="1" t="s">
        <v>47</v>
      </c>
      <c r="Q47" s="69">
        <v>3206</v>
      </c>
      <c r="R47" s="69">
        <v>2515</v>
      </c>
      <c r="S47" s="69">
        <v>5721</v>
      </c>
    </row>
    <row r="48" spans="1:19" x14ac:dyDescent="0.3">
      <c r="A48" s="1" t="s">
        <v>209</v>
      </c>
      <c r="B48" s="1" t="s">
        <v>76</v>
      </c>
      <c r="C48" s="69">
        <v>807</v>
      </c>
      <c r="D48" s="69">
        <v>503</v>
      </c>
      <c r="E48" s="31">
        <v>0.62329615861214371</v>
      </c>
      <c r="F48" s="69">
        <v>107</v>
      </c>
      <c r="G48" s="69">
        <v>110</v>
      </c>
      <c r="H48" s="33">
        <v>1.02803738317757</v>
      </c>
      <c r="I48" s="69">
        <v>2095</v>
      </c>
      <c r="J48" s="69">
        <v>1216</v>
      </c>
      <c r="K48" s="42">
        <v>0.58042959427207641</v>
      </c>
      <c r="L48" s="69">
        <v>3009</v>
      </c>
      <c r="M48" s="69">
        <v>1829</v>
      </c>
      <c r="N48" s="30">
        <v>0.60784313725490191</v>
      </c>
      <c r="P48" s="1" t="s">
        <v>76</v>
      </c>
      <c r="Q48" s="69">
        <v>1829</v>
      </c>
      <c r="R48" s="69">
        <v>1515</v>
      </c>
      <c r="S48" s="69">
        <v>3344</v>
      </c>
    </row>
    <row r="49" spans="1:19" x14ac:dyDescent="0.3">
      <c r="A49" s="1" t="s">
        <v>210</v>
      </c>
      <c r="B49" s="1" t="s">
        <v>74</v>
      </c>
      <c r="C49" s="69">
        <v>2357</v>
      </c>
      <c r="D49" s="69">
        <v>1175</v>
      </c>
      <c r="E49" s="31">
        <v>0.49851506151887992</v>
      </c>
      <c r="F49" s="69">
        <v>308</v>
      </c>
      <c r="G49" s="69">
        <v>145</v>
      </c>
      <c r="H49" s="33">
        <v>0.4707792207792208</v>
      </c>
      <c r="I49" s="69">
        <v>5838</v>
      </c>
      <c r="J49" s="69">
        <v>2737</v>
      </c>
      <c r="K49" s="42">
        <v>0.46882494004796166</v>
      </c>
      <c r="L49" s="69">
        <v>8503</v>
      </c>
      <c r="M49" s="69">
        <v>4057</v>
      </c>
      <c r="N49" s="30">
        <v>0.47712572033399975</v>
      </c>
      <c r="P49" s="1" t="s">
        <v>74</v>
      </c>
      <c r="Q49" s="69">
        <v>4057</v>
      </c>
      <c r="R49" s="69">
        <v>2867</v>
      </c>
      <c r="S49" s="69">
        <v>6924</v>
      </c>
    </row>
    <row r="50" spans="1:19" x14ac:dyDescent="0.3">
      <c r="A50" s="1" t="s">
        <v>207</v>
      </c>
      <c r="B50" s="1" t="s">
        <v>14</v>
      </c>
      <c r="C50" s="69">
        <v>9452</v>
      </c>
      <c r="D50" s="69">
        <v>2893</v>
      </c>
      <c r="E50" s="31">
        <v>0.30607278882776134</v>
      </c>
      <c r="F50" s="69">
        <v>1330</v>
      </c>
      <c r="G50" s="69">
        <v>564</v>
      </c>
      <c r="H50" s="33">
        <v>0.42406015037593986</v>
      </c>
      <c r="I50" s="69">
        <v>23821</v>
      </c>
      <c r="J50" s="69">
        <v>9226</v>
      </c>
      <c r="K50" s="42">
        <v>0.38730531883632091</v>
      </c>
      <c r="L50" s="69">
        <v>34603</v>
      </c>
      <c r="M50" s="69">
        <v>12683</v>
      </c>
      <c r="N50" s="30">
        <v>0.36652891367800478</v>
      </c>
      <c r="P50" s="1" t="s">
        <v>14</v>
      </c>
      <c r="Q50" s="69">
        <v>12683</v>
      </c>
      <c r="R50" s="69">
        <v>8730</v>
      </c>
      <c r="S50" s="69">
        <v>21413</v>
      </c>
    </row>
    <row r="51" spans="1:19" x14ac:dyDescent="0.3">
      <c r="A51" s="1" t="s">
        <v>207</v>
      </c>
      <c r="B51" s="1" t="s">
        <v>33</v>
      </c>
      <c r="C51" s="69">
        <v>2091</v>
      </c>
      <c r="D51" s="69">
        <v>1232</v>
      </c>
      <c r="E51" s="31">
        <v>0.58919177427068392</v>
      </c>
      <c r="F51" s="69">
        <v>265</v>
      </c>
      <c r="G51" s="69">
        <v>204</v>
      </c>
      <c r="H51" s="33">
        <v>0.76981132075471703</v>
      </c>
      <c r="I51" s="69">
        <v>4104</v>
      </c>
      <c r="J51" s="69">
        <v>2070</v>
      </c>
      <c r="K51" s="42">
        <v>0.50438596491228072</v>
      </c>
      <c r="L51" s="69">
        <v>6460</v>
      </c>
      <c r="M51" s="69">
        <v>3506</v>
      </c>
      <c r="N51" s="30">
        <v>0.54272445820433435</v>
      </c>
      <c r="P51" s="1" t="s">
        <v>33</v>
      </c>
      <c r="Q51" s="69">
        <v>3506</v>
      </c>
      <c r="R51" s="69">
        <v>2852</v>
      </c>
      <c r="S51" s="69">
        <v>6358</v>
      </c>
    </row>
    <row r="52" spans="1:19" x14ac:dyDescent="0.3">
      <c r="A52" s="1" t="s">
        <v>207</v>
      </c>
      <c r="B52" s="1" t="s">
        <v>5</v>
      </c>
      <c r="C52" s="69">
        <v>851</v>
      </c>
      <c r="D52" s="69">
        <v>483</v>
      </c>
      <c r="E52" s="31">
        <v>0.56756756756756754</v>
      </c>
      <c r="F52" s="69">
        <v>105</v>
      </c>
      <c r="G52" s="69">
        <v>66</v>
      </c>
      <c r="H52" s="33">
        <v>0.62857142857142856</v>
      </c>
      <c r="I52" s="69">
        <v>2251</v>
      </c>
      <c r="J52" s="69">
        <v>1311</v>
      </c>
      <c r="K52" s="42">
        <v>0.58240781874722347</v>
      </c>
      <c r="L52" s="69">
        <v>3207</v>
      </c>
      <c r="M52" s="69">
        <v>1860</v>
      </c>
      <c r="N52" s="30">
        <v>0.57998129092609918</v>
      </c>
      <c r="P52" s="1" t="s">
        <v>5</v>
      </c>
      <c r="Q52" s="69">
        <v>1860</v>
      </c>
      <c r="R52" s="69">
        <v>1692</v>
      </c>
      <c r="S52" s="69">
        <v>3552</v>
      </c>
    </row>
    <row r="53" spans="1:19" x14ac:dyDescent="0.3">
      <c r="A53" s="1" t="s">
        <v>210</v>
      </c>
      <c r="B53" s="1" t="s">
        <v>66</v>
      </c>
      <c r="C53" s="69">
        <v>820</v>
      </c>
      <c r="D53" s="69">
        <v>457</v>
      </c>
      <c r="E53" s="31">
        <v>0.55731707317073176</v>
      </c>
      <c r="F53" s="69">
        <v>101</v>
      </c>
      <c r="G53" s="69">
        <v>53</v>
      </c>
      <c r="H53" s="33">
        <v>0.52475247524752477</v>
      </c>
      <c r="I53" s="69">
        <v>1472</v>
      </c>
      <c r="J53" s="69">
        <v>618</v>
      </c>
      <c r="K53" s="42">
        <v>0.41983695652173914</v>
      </c>
      <c r="L53" s="69">
        <v>2393</v>
      </c>
      <c r="M53" s="69">
        <v>1128</v>
      </c>
      <c r="N53" s="30">
        <v>0.47137484329293772</v>
      </c>
      <c r="P53" s="1" t="s">
        <v>66</v>
      </c>
      <c r="Q53" s="69">
        <v>1128</v>
      </c>
      <c r="R53" s="69">
        <v>804</v>
      </c>
      <c r="S53" s="69">
        <v>1932</v>
      </c>
    </row>
    <row r="54" spans="1:19" x14ac:dyDescent="0.3">
      <c r="A54" s="1" t="s">
        <v>210</v>
      </c>
      <c r="B54" s="1" t="s">
        <v>37</v>
      </c>
      <c r="C54" s="69">
        <v>731</v>
      </c>
      <c r="D54" s="69">
        <v>546</v>
      </c>
      <c r="E54" s="31">
        <v>0.74692202462380297</v>
      </c>
      <c r="F54" s="69">
        <v>91</v>
      </c>
      <c r="G54" s="69">
        <v>71</v>
      </c>
      <c r="H54" s="33">
        <v>0.78021978021978022</v>
      </c>
      <c r="I54" s="69">
        <v>2718</v>
      </c>
      <c r="J54" s="69">
        <v>1657</v>
      </c>
      <c r="K54" s="42">
        <v>0.60963944076526855</v>
      </c>
      <c r="L54" s="69">
        <v>3540</v>
      </c>
      <c r="M54" s="69">
        <v>2274</v>
      </c>
      <c r="N54" s="30">
        <v>0.64237288135593218</v>
      </c>
      <c r="P54" s="1" t="s">
        <v>37</v>
      </c>
      <c r="Q54" s="69">
        <v>2274</v>
      </c>
      <c r="R54" s="69">
        <v>2014</v>
      </c>
      <c r="S54" s="69">
        <v>4288</v>
      </c>
    </row>
    <row r="55" spans="1:19" x14ac:dyDescent="0.3">
      <c r="A55" s="1" t="s">
        <v>210</v>
      </c>
      <c r="B55" s="1" t="s">
        <v>62</v>
      </c>
      <c r="C55" s="69">
        <v>1159</v>
      </c>
      <c r="D55" s="69">
        <v>804</v>
      </c>
      <c r="E55" s="31">
        <v>0.69370146678170841</v>
      </c>
      <c r="F55" s="69">
        <v>151</v>
      </c>
      <c r="G55" s="69">
        <v>121</v>
      </c>
      <c r="H55" s="33">
        <v>0.80132450331125826</v>
      </c>
      <c r="I55" s="69">
        <v>2127</v>
      </c>
      <c r="J55" s="69">
        <v>1082</v>
      </c>
      <c r="K55" s="42">
        <v>0.5086976962858486</v>
      </c>
      <c r="L55" s="69">
        <v>3437</v>
      </c>
      <c r="M55" s="69">
        <v>2007</v>
      </c>
      <c r="N55" s="30">
        <v>0.58393948210648816</v>
      </c>
      <c r="P55" s="1" t="s">
        <v>62</v>
      </c>
      <c r="Q55" s="69">
        <v>2007</v>
      </c>
      <c r="R55" s="69">
        <v>2202</v>
      </c>
      <c r="S55" s="69">
        <v>4209</v>
      </c>
    </row>
    <row r="56" spans="1:19" x14ac:dyDescent="0.3">
      <c r="A56" s="1" t="s">
        <v>207</v>
      </c>
      <c r="B56" s="1" t="s">
        <v>17</v>
      </c>
      <c r="C56" s="69">
        <v>814</v>
      </c>
      <c r="D56" s="69">
        <v>608</v>
      </c>
      <c r="E56" s="31">
        <v>0.74692874692874689</v>
      </c>
      <c r="F56" s="69">
        <v>108</v>
      </c>
      <c r="G56" s="69">
        <v>75</v>
      </c>
      <c r="H56" s="33">
        <v>0.69444444444444442</v>
      </c>
      <c r="I56" s="69">
        <v>3340</v>
      </c>
      <c r="J56" s="69">
        <v>2211</v>
      </c>
      <c r="K56" s="42">
        <v>0.66197604790419162</v>
      </c>
      <c r="L56" s="69">
        <v>4262</v>
      </c>
      <c r="M56" s="69">
        <v>2894</v>
      </c>
      <c r="N56" s="30">
        <v>0.67902393242609105</v>
      </c>
      <c r="P56" s="1" t="s">
        <v>17</v>
      </c>
      <c r="Q56" s="69">
        <v>2894</v>
      </c>
      <c r="R56" s="69">
        <v>2217</v>
      </c>
      <c r="S56" s="69">
        <v>5111</v>
      </c>
    </row>
    <row r="57" spans="1:19" x14ac:dyDescent="0.3">
      <c r="A57" s="1" t="s">
        <v>210</v>
      </c>
      <c r="B57" s="1" t="s">
        <v>58</v>
      </c>
      <c r="C57" s="69">
        <v>3277</v>
      </c>
      <c r="D57" s="69">
        <v>1184</v>
      </c>
      <c r="E57" s="31">
        <v>0.36130607262740311</v>
      </c>
      <c r="F57" s="69">
        <v>434</v>
      </c>
      <c r="G57" s="69">
        <v>197</v>
      </c>
      <c r="H57" s="33">
        <v>0.45391705069124422</v>
      </c>
      <c r="I57" s="69">
        <v>7172</v>
      </c>
      <c r="J57" s="69">
        <v>2856</v>
      </c>
      <c r="K57" s="42">
        <v>0.39821528165086445</v>
      </c>
      <c r="L57" s="69">
        <v>10883</v>
      </c>
      <c r="M57" s="69">
        <v>4237</v>
      </c>
      <c r="N57" s="30">
        <v>0.3893227970228797</v>
      </c>
      <c r="P57" s="1" t="s">
        <v>58</v>
      </c>
      <c r="Q57" s="69">
        <v>4237</v>
      </c>
      <c r="R57" s="69">
        <v>3389</v>
      </c>
      <c r="S57" s="69">
        <v>7626</v>
      </c>
    </row>
    <row r="58" spans="1:19" x14ac:dyDescent="0.3">
      <c r="A58" s="1" t="s">
        <v>207</v>
      </c>
      <c r="B58" s="1" t="s">
        <v>77</v>
      </c>
      <c r="C58" s="69">
        <v>689</v>
      </c>
      <c r="D58" s="69">
        <v>471</v>
      </c>
      <c r="E58" s="31">
        <v>0.68359941944847602</v>
      </c>
      <c r="F58" s="69">
        <v>101</v>
      </c>
      <c r="G58" s="69">
        <v>69</v>
      </c>
      <c r="H58" s="33">
        <v>0.68316831683168322</v>
      </c>
      <c r="I58" s="69">
        <v>2492</v>
      </c>
      <c r="J58" s="69">
        <v>1447</v>
      </c>
      <c r="K58" s="42">
        <v>0.5806581059390048</v>
      </c>
      <c r="L58" s="69">
        <v>3282</v>
      </c>
      <c r="M58" s="69">
        <v>1987</v>
      </c>
      <c r="N58" s="30">
        <v>0.60542352224253504</v>
      </c>
      <c r="P58" s="1" t="s">
        <v>77</v>
      </c>
      <c r="Q58" s="69">
        <v>1987</v>
      </c>
      <c r="R58" s="69">
        <v>1398</v>
      </c>
      <c r="S58" s="69">
        <v>3385</v>
      </c>
    </row>
    <row r="59" spans="1:19" x14ac:dyDescent="0.3">
      <c r="A59" s="1" t="s">
        <v>210</v>
      </c>
      <c r="B59" s="1" t="s">
        <v>35</v>
      </c>
      <c r="C59" s="69">
        <v>2514</v>
      </c>
      <c r="D59" s="69">
        <v>1176</v>
      </c>
      <c r="E59" s="31">
        <v>0.46778042959427207</v>
      </c>
      <c r="F59" s="69">
        <v>362</v>
      </c>
      <c r="G59" s="69">
        <v>152</v>
      </c>
      <c r="H59" s="33">
        <v>0.41988950276243092</v>
      </c>
      <c r="I59" s="69">
        <v>4734</v>
      </c>
      <c r="J59" s="69">
        <v>2149</v>
      </c>
      <c r="K59" s="42">
        <v>0.45395014786649768</v>
      </c>
      <c r="L59" s="69">
        <v>7610</v>
      </c>
      <c r="M59" s="69">
        <v>3477</v>
      </c>
      <c r="N59" s="30">
        <v>0.4568988173455979</v>
      </c>
      <c r="P59" s="1" t="s">
        <v>35</v>
      </c>
      <c r="Q59" s="69">
        <v>3477</v>
      </c>
      <c r="R59" s="69">
        <v>3750</v>
      </c>
      <c r="S59" s="69">
        <v>7227</v>
      </c>
    </row>
    <row r="60" spans="1:19" x14ac:dyDescent="0.3">
      <c r="A60" s="1" t="s">
        <v>208</v>
      </c>
      <c r="B60" s="1" t="s">
        <v>54</v>
      </c>
      <c r="C60" s="69">
        <v>2706</v>
      </c>
      <c r="D60" s="69">
        <v>1315</v>
      </c>
      <c r="E60" s="31">
        <v>0.48595713229859572</v>
      </c>
      <c r="F60" s="69">
        <v>371</v>
      </c>
      <c r="G60" s="69">
        <v>197</v>
      </c>
      <c r="H60" s="33">
        <v>0.53099730458221028</v>
      </c>
      <c r="I60" s="69">
        <v>4062</v>
      </c>
      <c r="J60" s="69">
        <v>2409</v>
      </c>
      <c r="K60" s="42">
        <v>0.59305760709010336</v>
      </c>
      <c r="L60" s="69">
        <v>7139</v>
      </c>
      <c r="M60" s="69">
        <v>3921</v>
      </c>
      <c r="N60" s="30">
        <v>0.54923658775738904</v>
      </c>
      <c r="P60" s="1" t="s">
        <v>54</v>
      </c>
      <c r="Q60" s="69">
        <v>3921</v>
      </c>
      <c r="R60" s="69">
        <v>3734</v>
      </c>
      <c r="S60" s="69">
        <v>7655</v>
      </c>
    </row>
    <row r="61" spans="1:19" x14ac:dyDescent="0.3">
      <c r="A61" s="1" t="s">
        <v>210</v>
      </c>
      <c r="B61" s="1" t="s">
        <v>11</v>
      </c>
      <c r="C61" s="69">
        <v>869</v>
      </c>
      <c r="D61" s="69">
        <v>558</v>
      </c>
      <c r="E61" s="31">
        <v>0.64211737629459154</v>
      </c>
      <c r="F61" s="69">
        <v>125</v>
      </c>
      <c r="G61" s="69">
        <v>41</v>
      </c>
      <c r="H61" s="33">
        <v>0.32800000000000001</v>
      </c>
      <c r="I61" s="69">
        <v>2469</v>
      </c>
      <c r="J61" s="69">
        <v>1427</v>
      </c>
      <c r="K61" s="42">
        <v>0.57796678817334957</v>
      </c>
      <c r="L61" s="69">
        <v>3463</v>
      </c>
      <c r="M61" s="69">
        <v>2026</v>
      </c>
      <c r="N61" s="30">
        <v>0.58504187120993356</v>
      </c>
      <c r="P61" s="1" t="s">
        <v>11</v>
      </c>
      <c r="Q61" s="69">
        <v>2026</v>
      </c>
      <c r="R61" s="69">
        <v>1800</v>
      </c>
      <c r="S61" s="69">
        <v>3826</v>
      </c>
    </row>
    <row r="62" spans="1:19" x14ac:dyDescent="0.3">
      <c r="A62" s="1" t="s">
        <v>207</v>
      </c>
      <c r="B62" s="1" t="s">
        <v>20</v>
      </c>
      <c r="C62" s="69">
        <v>938</v>
      </c>
      <c r="D62" s="69">
        <v>570</v>
      </c>
      <c r="E62" s="31">
        <v>0.60767590618336886</v>
      </c>
      <c r="F62" s="69">
        <v>144</v>
      </c>
      <c r="G62" s="69">
        <v>76</v>
      </c>
      <c r="H62" s="33">
        <v>0.52777777777777779</v>
      </c>
      <c r="I62" s="69">
        <v>3156</v>
      </c>
      <c r="J62" s="69">
        <v>2168</v>
      </c>
      <c r="K62" s="42">
        <v>0.68694550063371351</v>
      </c>
      <c r="L62" s="69">
        <v>4238</v>
      </c>
      <c r="M62" s="69">
        <v>2814</v>
      </c>
      <c r="N62" s="30">
        <v>0.66399244926852286</v>
      </c>
      <c r="P62" s="1" t="s">
        <v>20</v>
      </c>
      <c r="Q62" s="69">
        <v>2814</v>
      </c>
      <c r="R62" s="69">
        <v>2009</v>
      </c>
      <c r="S62" s="69">
        <v>4823</v>
      </c>
    </row>
    <row r="63" spans="1:19" x14ac:dyDescent="0.3">
      <c r="A63" s="1" t="s">
        <v>207</v>
      </c>
      <c r="B63" s="1" t="s">
        <v>80</v>
      </c>
      <c r="C63" s="69">
        <v>633</v>
      </c>
      <c r="D63" s="69">
        <v>505</v>
      </c>
      <c r="E63" s="31">
        <v>0.79778830963665082</v>
      </c>
      <c r="F63" s="69">
        <v>79</v>
      </c>
      <c r="G63" s="69">
        <v>75</v>
      </c>
      <c r="H63" s="33">
        <v>0.94936708860759489</v>
      </c>
      <c r="I63" s="69">
        <v>2618</v>
      </c>
      <c r="J63" s="69">
        <v>1438</v>
      </c>
      <c r="K63" s="42">
        <v>0.5492742551566081</v>
      </c>
      <c r="L63" s="69">
        <v>3330</v>
      </c>
      <c r="M63" s="69">
        <v>2018</v>
      </c>
      <c r="N63" s="30">
        <v>0.60600600600600596</v>
      </c>
      <c r="P63" s="1" t="s">
        <v>80</v>
      </c>
      <c r="Q63" s="69">
        <v>2018</v>
      </c>
      <c r="R63" s="69">
        <v>1597</v>
      </c>
      <c r="S63" s="69">
        <v>3615</v>
      </c>
    </row>
    <row r="64" spans="1:19" x14ac:dyDescent="0.3">
      <c r="A64" s="1" t="s">
        <v>209</v>
      </c>
      <c r="B64" s="1" t="s">
        <v>4</v>
      </c>
      <c r="C64" s="69">
        <v>14575</v>
      </c>
      <c r="D64" s="69">
        <v>6277</v>
      </c>
      <c r="E64" s="31">
        <v>0.4306689536878216</v>
      </c>
      <c r="F64" s="69">
        <v>1971</v>
      </c>
      <c r="G64" s="69">
        <v>1086</v>
      </c>
      <c r="H64" s="33">
        <v>0.55098934550989342</v>
      </c>
      <c r="I64" s="69">
        <v>23591</v>
      </c>
      <c r="J64" s="69">
        <v>12269</v>
      </c>
      <c r="K64" s="42">
        <v>0.52007121359840613</v>
      </c>
      <c r="L64" s="69">
        <v>40137</v>
      </c>
      <c r="M64" s="69">
        <v>19632</v>
      </c>
      <c r="N64" s="30">
        <v>0.48912474773899395</v>
      </c>
      <c r="P64" s="1" t="s">
        <v>4</v>
      </c>
      <c r="Q64" s="69">
        <v>19632</v>
      </c>
      <c r="R64" s="69">
        <v>20376</v>
      </c>
      <c r="S64" s="69">
        <v>40008</v>
      </c>
    </row>
    <row r="65" spans="1:19" x14ac:dyDescent="0.3">
      <c r="A65" s="1" t="s">
        <v>209</v>
      </c>
      <c r="B65" s="1" t="s">
        <v>83</v>
      </c>
      <c r="C65" s="69">
        <v>919</v>
      </c>
      <c r="D65" s="69">
        <v>561</v>
      </c>
      <c r="E65" s="31">
        <v>0.61044613710554951</v>
      </c>
      <c r="F65" s="69">
        <v>125</v>
      </c>
      <c r="G65" s="69">
        <v>94</v>
      </c>
      <c r="H65" s="33">
        <v>0.752</v>
      </c>
      <c r="I65" s="69">
        <v>2666</v>
      </c>
      <c r="J65" s="69">
        <v>1312</v>
      </c>
      <c r="K65" s="42">
        <v>0.49212303075768943</v>
      </c>
      <c r="L65" s="69">
        <v>3710</v>
      </c>
      <c r="M65" s="69">
        <v>1967</v>
      </c>
      <c r="N65" s="30">
        <v>0.53018867924528301</v>
      </c>
      <c r="P65" s="1" t="s">
        <v>83</v>
      </c>
      <c r="Q65" s="69">
        <v>1967</v>
      </c>
      <c r="R65" s="69">
        <v>1474</v>
      </c>
      <c r="S65" s="69">
        <v>3441</v>
      </c>
    </row>
    <row r="66" spans="1:19" x14ac:dyDescent="0.3">
      <c r="A66" s="1" t="s">
        <v>210</v>
      </c>
      <c r="B66" s="1" t="s">
        <v>40</v>
      </c>
      <c r="C66" s="69">
        <v>3234</v>
      </c>
      <c r="D66" s="69">
        <v>1171</v>
      </c>
      <c r="E66" s="31">
        <v>0.36209029066171922</v>
      </c>
      <c r="F66" s="69">
        <v>414</v>
      </c>
      <c r="G66" s="69">
        <v>258</v>
      </c>
      <c r="H66" s="33">
        <v>0.62318840579710144</v>
      </c>
      <c r="I66" s="69">
        <v>8266</v>
      </c>
      <c r="J66" s="69">
        <v>3917</v>
      </c>
      <c r="K66" s="42">
        <v>0.47386886039196707</v>
      </c>
      <c r="L66" s="69">
        <v>11914</v>
      </c>
      <c r="M66" s="69">
        <v>5346</v>
      </c>
      <c r="N66" s="30">
        <v>0.44871579654188348</v>
      </c>
      <c r="P66" s="1" t="s">
        <v>40</v>
      </c>
      <c r="Q66" s="69">
        <v>5346</v>
      </c>
      <c r="R66" s="69">
        <v>3400</v>
      </c>
      <c r="S66" s="69">
        <v>8746</v>
      </c>
    </row>
    <row r="67" spans="1:19" x14ac:dyDescent="0.3">
      <c r="A67" s="1" t="s">
        <v>207</v>
      </c>
      <c r="B67" s="1" t="s">
        <v>28</v>
      </c>
      <c r="C67" s="69">
        <v>1368</v>
      </c>
      <c r="D67" s="69">
        <v>756</v>
      </c>
      <c r="E67" s="31">
        <v>0.55263157894736847</v>
      </c>
      <c r="F67" s="69">
        <v>179</v>
      </c>
      <c r="G67" s="69">
        <v>112</v>
      </c>
      <c r="H67" s="33">
        <v>0.62569832402234637</v>
      </c>
      <c r="I67" s="69">
        <v>3036</v>
      </c>
      <c r="J67" s="69">
        <v>2052</v>
      </c>
      <c r="K67" s="42">
        <v>0.67588932806324109</v>
      </c>
      <c r="L67" s="69">
        <v>4583</v>
      </c>
      <c r="M67" s="69">
        <v>2920</v>
      </c>
      <c r="N67" s="30">
        <v>0.63713724634518876</v>
      </c>
      <c r="P67" s="1" t="s">
        <v>28</v>
      </c>
      <c r="Q67" s="69">
        <v>2920</v>
      </c>
      <c r="R67" s="69">
        <v>2762</v>
      </c>
      <c r="S67" s="69">
        <v>5682</v>
      </c>
    </row>
    <row r="68" spans="1:19" x14ac:dyDescent="0.3">
      <c r="A68" s="1" t="s">
        <v>209</v>
      </c>
      <c r="B68" s="1" t="s">
        <v>75</v>
      </c>
      <c r="C68" s="69">
        <v>867</v>
      </c>
      <c r="D68" s="69">
        <v>538</v>
      </c>
      <c r="E68" s="31">
        <v>0.62053056516724336</v>
      </c>
      <c r="F68" s="69">
        <v>124</v>
      </c>
      <c r="G68" s="69">
        <v>93</v>
      </c>
      <c r="H68" s="33">
        <v>0.75</v>
      </c>
      <c r="I68" s="69">
        <v>2624</v>
      </c>
      <c r="J68" s="69">
        <v>1562</v>
      </c>
      <c r="K68" s="42">
        <v>0.59527439024390238</v>
      </c>
      <c r="L68" s="69">
        <v>3615</v>
      </c>
      <c r="M68" s="69">
        <v>2193</v>
      </c>
      <c r="N68" s="30">
        <v>0.60663900414937755</v>
      </c>
      <c r="P68" s="1" t="s">
        <v>75</v>
      </c>
      <c r="Q68" s="69">
        <v>2193</v>
      </c>
      <c r="R68" s="69">
        <v>1344</v>
      </c>
      <c r="S68" s="69">
        <v>3537</v>
      </c>
    </row>
    <row r="69" spans="1:19" x14ac:dyDescent="0.3">
      <c r="A69" s="1" t="s">
        <v>210</v>
      </c>
      <c r="B69" s="1" t="s">
        <v>56</v>
      </c>
      <c r="C69" s="69">
        <v>1549</v>
      </c>
      <c r="D69" s="69">
        <v>766</v>
      </c>
      <c r="E69" s="31">
        <v>0.49451258876694643</v>
      </c>
      <c r="F69" s="69">
        <v>202</v>
      </c>
      <c r="G69" s="69">
        <v>97</v>
      </c>
      <c r="H69" s="33">
        <v>0.48019801980198018</v>
      </c>
      <c r="I69" s="69">
        <v>5330</v>
      </c>
      <c r="J69" s="69">
        <v>2804</v>
      </c>
      <c r="K69" s="42">
        <v>0.52607879924953094</v>
      </c>
      <c r="L69" s="69">
        <v>7081</v>
      </c>
      <c r="M69" s="69">
        <v>3667</v>
      </c>
      <c r="N69" s="30">
        <v>0.51786470837452336</v>
      </c>
      <c r="P69" s="1" t="s">
        <v>56</v>
      </c>
      <c r="Q69" s="69">
        <v>3667</v>
      </c>
      <c r="R69" s="69">
        <v>3747</v>
      </c>
      <c r="S69" s="69">
        <v>7414</v>
      </c>
    </row>
    <row r="70" spans="1:19" x14ac:dyDescent="0.3">
      <c r="A70" s="1" t="s">
        <v>208</v>
      </c>
      <c r="B70" s="1" t="s">
        <v>81</v>
      </c>
      <c r="C70" s="69">
        <v>1480</v>
      </c>
      <c r="D70" s="69">
        <v>917</v>
      </c>
      <c r="E70" s="31">
        <v>0.61959459459459465</v>
      </c>
      <c r="F70" s="69">
        <v>195</v>
      </c>
      <c r="G70" s="69">
        <v>121</v>
      </c>
      <c r="H70" s="33">
        <v>0.62051282051282053</v>
      </c>
      <c r="I70" s="69">
        <v>3436</v>
      </c>
      <c r="J70" s="69">
        <v>1623</v>
      </c>
      <c r="K70" s="42">
        <v>0.47235157159487778</v>
      </c>
      <c r="L70" s="69">
        <v>5111</v>
      </c>
      <c r="M70" s="69">
        <v>2661</v>
      </c>
      <c r="N70" s="30">
        <v>0.52064175308158878</v>
      </c>
      <c r="P70" s="1" t="s">
        <v>81</v>
      </c>
      <c r="Q70" s="69">
        <v>2661</v>
      </c>
      <c r="R70" s="69">
        <v>2197</v>
      </c>
      <c r="S70" s="69">
        <v>4858</v>
      </c>
    </row>
    <row r="71" spans="1:19" x14ac:dyDescent="0.3">
      <c r="A71" s="1" t="s">
        <v>208</v>
      </c>
      <c r="B71" s="1" t="s">
        <v>86</v>
      </c>
      <c r="C71" s="69">
        <v>416</v>
      </c>
      <c r="D71" s="69">
        <v>200</v>
      </c>
      <c r="E71" s="31">
        <v>0.48076923076923078</v>
      </c>
      <c r="F71" s="69">
        <v>60</v>
      </c>
      <c r="G71" s="69">
        <v>31</v>
      </c>
      <c r="H71" s="33">
        <v>0.51666666666666672</v>
      </c>
      <c r="I71" s="69">
        <v>1151</v>
      </c>
      <c r="J71" s="69">
        <v>634</v>
      </c>
      <c r="K71" s="42">
        <v>0.5508253692441355</v>
      </c>
      <c r="L71" s="69">
        <v>1627</v>
      </c>
      <c r="M71" s="69">
        <v>865</v>
      </c>
      <c r="N71" s="30">
        <v>0.53165334972341738</v>
      </c>
      <c r="P71" s="1" t="s">
        <v>86</v>
      </c>
      <c r="Q71" s="69">
        <v>865</v>
      </c>
      <c r="R71" s="69">
        <v>758</v>
      </c>
      <c r="S71" s="69">
        <v>1623</v>
      </c>
    </row>
    <row r="72" spans="1:19" x14ac:dyDescent="0.3">
      <c r="A72" s="1" t="s">
        <v>210</v>
      </c>
      <c r="B72" s="1" t="s">
        <v>70</v>
      </c>
      <c r="C72" s="69">
        <v>1360</v>
      </c>
      <c r="D72" s="69">
        <v>882</v>
      </c>
      <c r="E72" s="31">
        <v>0.64852941176470591</v>
      </c>
      <c r="F72" s="69">
        <v>172</v>
      </c>
      <c r="G72" s="69">
        <v>138</v>
      </c>
      <c r="H72" s="33">
        <v>0.80232558139534882</v>
      </c>
      <c r="I72" s="69">
        <v>3449</v>
      </c>
      <c r="J72" s="69">
        <v>1980</v>
      </c>
      <c r="K72" s="42">
        <v>0.57407944331690341</v>
      </c>
      <c r="L72" s="69">
        <v>4981</v>
      </c>
      <c r="M72" s="69">
        <v>3000</v>
      </c>
      <c r="N72" s="30">
        <v>0.6022886970487854</v>
      </c>
      <c r="P72" s="1" t="s">
        <v>70</v>
      </c>
      <c r="Q72" s="69">
        <v>3000</v>
      </c>
      <c r="R72" s="69">
        <v>2513</v>
      </c>
      <c r="S72" s="69">
        <v>5513</v>
      </c>
    </row>
    <row r="73" spans="1:19" x14ac:dyDescent="0.3">
      <c r="A73" s="1" t="s">
        <v>210</v>
      </c>
      <c r="B73" s="1" t="s">
        <v>45</v>
      </c>
      <c r="C73" s="69">
        <v>939</v>
      </c>
      <c r="D73" s="69">
        <v>486</v>
      </c>
      <c r="E73" s="31">
        <v>0.51757188498402551</v>
      </c>
      <c r="F73" s="69">
        <v>131</v>
      </c>
      <c r="G73" s="69">
        <v>59</v>
      </c>
      <c r="H73" s="33">
        <v>0.45038167938931295</v>
      </c>
      <c r="I73" s="69">
        <v>2886</v>
      </c>
      <c r="J73" s="69">
        <v>1804</v>
      </c>
      <c r="K73" s="42">
        <v>0.62508662508662505</v>
      </c>
      <c r="L73" s="69">
        <v>3956</v>
      </c>
      <c r="M73" s="69">
        <v>2349</v>
      </c>
      <c r="N73" s="30">
        <v>0.5937815975733064</v>
      </c>
      <c r="P73" s="1" t="s">
        <v>45</v>
      </c>
      <c r="Q73" s="69">
        <v>2349</v>
      </c>
      <c r="R73" s="69">
        <v>1639</v>
      </c>
      <c r="S73" s="69">
        <v>3988</v>
      </c>
    </row>
    <row r="74" spans="1:19" x14ac:dyDescent="0.3">
      <c r="A74" s="1" t="s">
        <v>208</v>
      </c>
      <c r="B74" s="1" t="s">
        <v>51</v>
      </c>
      <c r="C74" s="69">
        <v>3790</v>
      </c>
      <c r="D74" s="69">
        <v>1918</v>
      </c>
      <c r="E74" s="31">
        <v>0.50606860158311351</v>
      </c>
      <c r="F74" s="69">
        <v>527</v>
      </c>
      <c r="G74" s="69">
        <v>352</v>
      </c>
      <c r="H74" s="33">
        <v>0.66793168880455411</v>
      </c>
      <c r="I74" s="69">
        <v>8960</v>
      </c>
      <c r="J74" s="69">
        <v>4323</v>
      </c>
      <c r="K74" s="42">
        <v>0.48247767857142859</v>
      </c>
      <c r="L74" s="69">
        <v>13277</v>
      </c>
      <c r="M74" s="69">
        <v>6593</v>
      </c>
      <c r="N74" s="30">
        <v>0.49657302101378326</v>
      </c>
      <c r="P74" s="1" t="s">
        <v>51</v>
      </c>
      <c r="Q74" s="69">
        <v>6593</v>
      </c>
      <c r="R74" s="69">
        <v>6018</v>
      </c>
      <c r="S74" s="69">
        <v>12611</v>
      </c>
    </row>
    <row r="75" spans="1:19" x14ac:dyDescent="0.3">
      <c r="A75" s="1" t="s">
        <v>209</v>
      </c>
      <c r="B75" s="1" t="s">
        <v>59</v>
      </c>
      <c r="C75" s="69">
        <v>1248</v>
      </c>
      <c r="D75" s="69">
        <v>799</v>
      </c>
      <c r="E75" s="31">
        <v>0.64022435897435892</v>
      </c>
      <c r="F75" s="69">
        <v>163</v>
      </c>
      <c r="G75" s="69">
        <v>112</v>
      </c>
      <c r="H75" s="33">
        <v>0.68711656441717794</v>
      </c>
      <c r="I75" s="69">
        <v>3866</v>
      </c>
      <c r="J75" s="69">
        <v>2156</v>
      </c>
      <c r="K75" s="42">
        <v>0.55768235902741847</v>
      </c>
      <c r="L75" s="69">
        <v>5277</v>
      </c>
      <c r="M75" s="69">
        <v>3067</v>
      </c>
      <c r="N75" s="30">
        <v>0.58120144021224185</v>
      </c>
      <c r="P75" s="1" t="s">
        <v>59</v>
      </c>
      <c r="Q75" s="69">
        <v>3067</v>
      </c>
      <c r="R75" s="69">
        <v>2559</v>
      </c>
      <c r="S75" s="69">
        <v>5626</v>
      </c>
    </row>
    <row r="76" spans="1:19" x14ac:dyDescent="0.3">
      <c r="A76" s="1" t="s">
        <v>208</v>
      </c>
      <c r="B76" s="1" t="s">
        <v>73</v>
      </c>
      <c r="C76" s="69">
        <v>1824</v>
      </c>
      <c r="D76" s="69">
        <v>1063</v>
      </c>
      <c r="E76" s="31">
        <v>0.58278508771929827</v>
      </c>
      <c r="F76" s="69">
        <v>252</v>
      </c>
      <c r="G76" s="69">
        <v>189</v>
      </c>
      <c r="H76" s="33">
        <v>0.75</v>
      </c>
      <c r="I76" s="69">
        <v>3421</v>
      </c>
      <c r="J76" s="69">
        <v>1697</v>
      </c>
      <c r="K76" s="42">
        <v>0.49605378544285295</v>
      </c>
      <c r="L76" s="69">
        <v>5497</v>
      </c>
      <c r="M76" s="69">
        <v>2949</v>
      </c>
      <c r="N76" s="30">
        <v>0.53647444060396576</v>
      </c>
      <c r="P76" s="1" t="s">
        <v>73</v>
      </c>
      <c r="Q76" s="69">
        <v>2949</v>
      </c>
      <c r="R76" s="69">
        <v>2488</v>
      </c>
      <c r="S76" s="69">
        <v>5437</v>
      </c>
    </row>
    <row r="77" spans="1:19" x14ac:dyDescent="0.3">
      <c r="A77" s="1" t="s">
        <v>208</v>
      </c>
      <c r="B77" s="1" t="s">
        <v>71</v>
      </c>
      <c r="C77" s="69">
        <v>1885</v>
      </c>
      <c r="D77" s="69">
        <v>868</v>
      </c>
      <c r="E77" s="31">
        <v>0.46047745358090186</v>
      </c>
      <c r="F77" s="69">
        <v>244</v>
      </c>
      <c r="G77" s="69">
        <v>144</v>
      </c>
      <c r="H77" s="33">
        <v>0.5901639344262295</v>
      </c>
      <c r="I77" s="69">
        <v>3920</v>
      </c>
      <c r="J77" s="69">
        <v>1772</v>
      </c>
      <c r="K77" s="42">
        <v>0.45204081632653059</v>
      </c>
      <c r="L77" s="69">
        <v>6049</v>
      </c>
      <c r="M77" s="69">
        <v>2784</v>
      </c>
      <c r="N77" s="30">
        <v>0.46024136220862955</v>
      </c>
      <c r="P77" s="1" t="s">
        <v>71</v>
      </c>
      <c r="Q77" s="69">
        <v>2784</v>
      </c>
      <c r="R77" s="69">
        <v>3105</v>
      </c>
      <c r="S77" s="69">
        <v>5889</v>
      </c>
    </row>
    <row r="78" spans="1:19" x14ac:dyDescent="0.3">
      <c r="A78" s="1" t="s">
        <v>210</v>
      </c>
      <c r="B78" s="1" t="s">
        <v>50</v>
      </c>
      <c r="C78" s="69">
        <v>1820</v>
      </c>
      <c r="D78" s="69">
        <v>744</v>
      </c>
      <c r="E78" s="31">
        <v>0.40879120879120878</v>
      </c>
      <c r="F78" s="69">
        <v>236</v>
      </c>
      <c r="G78" s="69">
        <v>117</v>
      </c>
      <c r="H78" s="33">
        <v>0.49576271186440679</v>
      </c>
      <c r="I78" s="69">
        <v>4129</v>
      </c>
      <c r="J78" s="69">
        <v>1937</v>
      </c>
      <c r="K78" s="42">
        <v>0.46912085250666019</v>
      </c>
      <c r="L78" s="69">
        <v>6185</v>
      </c>
      <c r="M78" s="69">
        <v>2798</v>
      </c>
      <c r="N78" s="30">
        <v>0.45238480194017783</v>
      </c>
      <c r="P78" s="1" t="s">
        <v>50</v>
      </c>
      <c r="Q78" s="69">
        <v>2798</v>
      </c>
      <c r="R78" s="69">
        <v>1805</v>
      </c>
      <c r="S78" s="69">
        <v>4603</v>
      </c>
    </row>
    <row r="79" spans="1:19" x14ac:dyDescent="0.3">
      <c r="A79" s="1" t="s">
        <v>208</v>
      </c>
      <c r="B79" s="1" t="s">
        <v>82</v>
      </c>
      <c r="C79" s="69">
        <v>485</v>
      </c>
      <c r="D79" s="69">
        <v>444</v>
      </c>
      <c r="E79" s="31">
        <v>0.91546391752577316</v>
      </c>
      <c r="F79" s="69">
        <v>68</v>
      </c>
      <c r="G79" s="69">
        <v>72</v>
      </c>
      <c r="H79" s="33">
        <v>1.0588235294117647</v>
      </c>
      <c r="I79" s="69">
        <v>1395</v>
      </c>
      <c r="J79" s="69">
        <v>899</v>
      </c>
      <c r="K79" s="42">
        <v>0.64444444444444449</v>
      </c>
      <c r="L79" s="69">
        <v>1948</v>
      </c>
      <c r="M79" s="69">
        <v>1415</v>
      </c>
      <c r="N79" s="30">
        <v>0.72638603696098558</v>
      </c>
      <c r="P79" s="1" t="s">
        <v>82</v>
      </c>
      <c r="Q79" s="69">
        <v>1415</v>
      </c>
      <c r="R79" s="69">
        <v>988</v>
      </c>
      <c r="S79" s="69">
        <v>2403</v>
      </c>
    </row>
    <row r="80" spans="1:19" x14ac:dyDescent="0.3">
      <c r="A80" s="1" t="s">
        <v>210</v>
      </c>
      <c r="B80" s="1" t="s">
        <v>29</v>
      </c>
      <c r="C80" s="69">
        <v>1210</v>
      </c>
      <c r="D80" s="69">
        <v>733</v>
      </c>
      <c r="E80" s="31">
        <v>0.60578512396694217</v>
      </c>
      <c r="F80" s="69">
        <v>149</v>
      </c>
      <c r="G80" s="69">
        <v>91</v>
      </c>
      <c r="H80" s="33">
        <v>0.61073825503355705</v>
      </c>
      <c r="I80" s="69">
        <v>2332</v>
      </c>
      <c r="J80" s="69">
        <v>1226</v>
      </c>
      <c r="K80" s="42">
        <v>0.52572898799313894</v>
      </c>
      <c r="L80" s="69">
        <v>3691</v>
      </c>
      <c r="M80" s="69">
        <v>2050</v>
      </c>
      <c r="N80" s="30">
        <v>0.55540503928474672</v>
      </c>
      <c r="P80" s="1" t="s">
        <v>29</v>
      </c>
      <c r="Q80" s="69">
        <v>2050</v>
      </c>
      <c r="R80" s="69">
        <v>2341</v>
      </c>
      <c r="S80" s="69">
        <v>4391</v>
      </c>
    </row>
    <row r="81" spans="1:19" x14ac:dyDescent="0.3">
      <c r="A81" s="1" t="s">
        <v>209</v>
      </c>
      <c r="B81" s="1" t="s">
        <v>2</v>
      </c>
      <c r="C81" s="69">
        <v>1589</v>
      </c>
      <c r="D81" s="69">
        <v>1191</v>
      </c>
      <c r="E81" s="31">
        <v>0.74952800503461292</v>
      </c>
      <c r="F81" s="69">
        <v>231</v>
      </c>
      <c r="G81" s="69">
        <v>179</v>
      </c>
      <c r="H81" s="33">
        <v>0.77489177489177485</v>
      </c>
      <c r="I81" s="69">
        <v>3252</v>
      </c>
      <c r="J81" s="69">
        <v>2355</v>
      </c>
      <c r="K81" s="42">
        <v>0.72416974169741699</v>
      </c>
      <c r="L81" s="69">
        <v>5072</v>
      </c>
      <c r="M81" s="69">
        <v>3725</v>
      </c>
      <c r="N81" s="30">
        <v>0.73442429022082023</v>
      </c>
      <c r="P81" s="1" t="s">
        <v>2</v>
      </c>
      <c r="Q81" s="69">
        <v>3725</v>
      </c>
      <c r="R81" s="69">
        <v>2765</v>
      </c>
      <c r="S81" s="69">
        <v>6490</v>
      </c>
    </row>
    <row r="82" spans="1:19" x14ac:dyDescent="0.3">
      <c r="A82" s="1" t="s">
        <v>210</v>
      </c>
      <c r="B82" s="1" t="s">
        <v>61</v>
      </c>
      <c r="C82" s="69">
        <v>773</v>
      </c>
      <c r="D82" s="69">
        <v>400</v>
      </c>
      <c r="E82" s="31">
        <v>0.51746442432082795</v>
      </c>
      <c r="F82" s="69">
        <v>98</v>
      </c>
      <c r="G82" s="69">
        <v>58</v>
      </c>
      <c r="H82" s="33">
        <v>0.59183673469387754</v>
      </c>
      <c r="I82" s="69">
        <v>2337</v>
      </c>
      <c r="J82" s="69">
        <v>1356</v>
      </c>
      <c r="K82" s="42">
        <v>0.58023106546854941</v>
      </c>
      <c r="L82" s="69">
        <v>3208</v>
      </c>
      <c r="M82" s="69">
        <v>1814</v>
      </c>
      <c r="N82" s="30">
        <v>0.56546134663341641</v>
      </c>
      <c r="P82" s="1" t="s">
        <v>61</v>
      </c>
      <c r="Q82" s="69">
        <v>1814</v>
      </c>
      <c r="R82" s="69">
        <v>1614</v>
      </c>
      <c r="S82" s="69">
        <v>3428</v>
      </c>
    </row>
    <row r="83" spans="1:19" x14ac:dyDescent="0.3">
      <c r="A83" s="1" t="s">
        <v>207</v>
      </c>
      <c r="B83" s="1" t="s">
        <v>52</v>
      </c>
      <c r="C83" s="69">
        <v>832</v>
      </c>
      <c r="D83" s="69">
        <v>470</v>
      </c>
      <c r="E83" s="31">
        <v>0.56490384615384615</v>
      </c>
      <c r="F83" s="69">
        <v>83</v>
      </c>
      <c r="G83" s="69">
        <v>43</v>
      </c>
      <c r="H83" s="33">
        <v>0.51807228915662651</v>
      </c>
      <c r="I83" s="69">
        <v>2815</v>
      </c>
      <c r="J83" s="69">
        <v>1610</v>
      </c>
      <c r="K83" s="42">
        <v>0.5719360568383659</v>
      </c>
      <c r="L83" s="69">
        <v>3730</v>
      </c>
      <c r="M83" s="69">
        <v>2123</v>
      </c>
      <c r="N83" s="30">
        <v>0.5691689008042895</v>
      </c>
      <c r="P83" s="1" t="s">
        <v>52</v>
      </c>
      <c r="Q83" s="69">
        <v>2123</v>
      </c>
      <c r="R83" s="69">
        <v>2070</v>
      </c>
      <c r="S83" s="69">
        <v>4193</v>
      </c>
    </row>
    <row r="84" spans="1:19" x14ac:dyDescent="0.3">
      <c r="A84" s="1" t="s">
        <v>207</v>
      </c>
      <c r="B84" s="1" t="s">
        <v>55</v>
      </c>
      <c r="C84" s="69">
        <v>3646</v>
      </c>
      <c r="D84" s="69">
        <v>1921</v>
      </c>
      <c r="E84" s="31">
        <v>0.52687877125617111</v>
      </c>
      <c r="F84" s="69">
        <v>509</v>
      </c>
      <c r="G84" s="69">
        <v>378</v>
      </c>
      <c r="H84" s="33">
        <v>0.74263261296660121</v>
      </c>
      <c r="I84" s="69">
        <v>5947</v>
      </c>
      <c r="J84" s="69">
        <v>2557</v>
      </c>
      <c r="K84" s="42">
        <v>0.42996468807802252</v>
      </c>
      <c r="L84" s="69">
        <v>10102</v>
      </c>
      <c r="M84" s="69">
        <v>4856</v>
      </c>
      <c r="N84" s="30">
        <v>0.48069689170461294</v>
      </c>
      <c r="P84" s="1" t="s">
        <v>55</v>
      </c>
      <c r="Q84" s="69">
        <v>4856</v>
      </c>
      <c r="R84" s="69">
        <v>4129</v>
      </c>
      <c r="S84" s="69">
        <v>8985</v>
      </c>
    </row>
    <row r="85" spans="1:19" x14ac:dyDescent="0.3">
      <c r="A85" s="1" t="s">
        <v>207</v>
      </c>
      <c r="B85" s="1" t="s">
        <v>42</v>
      </c>
      <c r="C85" s="69">
        <v>1509</v>
      </c>
      <c r="D85" s="69">
        <v>1016</v>
      </c>
      <c r="E85" s="31">
        <v>0.67329357190192185</v>
      </c>
      <c r="F85" s="69">
        <v>219</v>
      </c>
      <c r="G85" s="69">
        <v>122</v>
      </c>
      <c r="H85" s="33">
        <v>0.55707762557077622</v>
      </c>
      <c r="I85" s="69">
        <v>5012</v>
      </c>
      <c r="J85" s="69">
        <v>3110</v>
      </c>
      <c r="K85" s="42">
        <v>0.62051077414205902</v>
      </c>
      <c r="L85" s="69">
        <v>6740</v>
      </c>
      <c r="M85" s="69">
        <v>4248</v>
      </c>
      <c r="N85" s="30">
        <v>0.63026706231454011</v>
      </c>
      <c r="O85" s="7"/>
      <c r="P85" s="1" t="s">
        <v>42</v>
      </c>
      <c r="Q85" s="69">
        <v>4248</v>
      </c>
      <c r="R85" s="69">
        <v>3622</v>
      </c>
      <c r="S85" s="69">
        <v>7870</v>
      </c>
    </row>
    <row r="86" spans="1:19" x14ac:dyDescent="0.3">
      <c r="A86" s="1" t="s">
        <v>209</v>
      </c>
      <c r="B86" s="1" t="s">
        <v>78</v>
      </c>
      <c r="C86" s="69">
        <v>618</v>
      </c>
      <c r="D86" s="69">
        <v>332</v>
      </c>
      <c r="E86" s="31">
        <v>0.53721682847896435</v>
      </c>
      <c r="F86" s="69">
        <v>89</v>
      </c>
      <c r="G86" s="69">
        <v>74</v>
      </c>
      <c r="H86" s="33">
        <v>0.8314606741573034</v>
      </c>
      <c r="I86" s="69">
        <v>1591</v>
      </c>
      <c r="J86" s="69">
        <v>782</v>
      </c>
      <c r="K86" s="42">
        <v>0.49151477058453802</v>
      </c>
      <c r="L86" s="69">
        <v>2298</v>
      </c>
      <c r="M86" s="69">
        <v>1188</v>
      </c>
      <c r="N86" s="30">
        <v>0.51697127937336818</v>
      </c>
      <c r="P86" s="1" t="s">
        <v>78</v>
      </c>
      <c r="Q86" s="69">
        <v>1188</v>
      </c>
      <c r="R86" s="69">
        <v>1294</v>
      </c>
      <c r="S86" s="69">
        <v>2482</v>
      </c>
    </row>
    <row r="87" spans="1:19" x14ac:dyDescent="0.3">
      <c r="A87" s="1" t="s">
        <v>209</v>
      </c>
      <c r="B87" s="1" t="s">
        <v>65</v>
      </c>
      <c r="C87" s="69">
        <v>2391</v>
      </c>
      <c r="D87" s="69">
        <v>1105</v>
      </c>
      <c r="E87" s="31">
        <v>0.46214972814721872</v>
      </c>
      <c r="F87" s="69">
        <v>332</v>
      </c>
      <c r="G87" s="69">
        <v>220</v>
      </c>
      <c r="H87" s="33">
        <v>0.66265060240963858</v>
      </c>
      <c r="I87" s="69">
        <v>5864</v>
      </c>
      <c r="J87" s="69">
        <v>2877</v>
      </c>
      <c r="K87" s="42">
        <v>0.49062073669849932</v>
      </c>
      <c r="L87" s="69">
        <v>8587</v>
      </c>
      <c r="M87" s="69">
        <v>4202</v>
      </c>
      <c r="N87" s="30">
        <v>0.48934435775008733</v>
      </c>
      <c r="P87" s="1" t="s">
        <v>65</v>
      </c>
      <c r="Q87" s="69">
        <v>4202</v>
      </c>
      <c r="R87" s="69">
        <v>3654</v>
      </c>
      <c r="S87" s="69">
        <v>7856</v>
      </c>
    </row>
    <row r="88" spans="1:19" x14ac:dyDescent="0.3">
      <c r="A88" s="1" t="s">
        <v>210</v>
      </c>
      <c r="B88" s="1" t="s">
        <v>67</v>
      </c>
      <c r="C88" s="69">
        <v>732</v>
      </c>
      <c r="D88" s="69">
        <v>272</v>
      </c>
      <c r="E88" s="31">
        <v>0.37158469945355194</v>
      </c>
      <c r="F88" s="69">
        <v>88</v>
      </c>
      <c r="G88" s="69">
        <v>34</v>
      </c>
      <c r="H88" s="33">
        <v>0.38636363636363635</v>
      </c>
      <c r="I88" s="69">
        <v>2575</v>
      </c>
      <c r="J88" s="69">
        <v>1347</v>
      </c>
      <c r="K88" s="42">
        <v>0.5231067961165049</v>
      </c>
      <c r="L88" s="69">
        <v>3395</v>
      </c>
      <c r="M88" s="69">
        <v>1653</v>
      </c>
      <c r="N88" s="30">
        <v>0.48689248895434462</v>
      </c>
      <c r="P88" s="1" t="s">
        <v>67</v>
      </c>
      <c r="Q88" s="69">
        <v>1653</v>
      </c>
      <c r="R88" s="69">
        <v>1119</v>
      </c>
      <c r="S88" s="69">
        <v>2772</v>
      </c>
    </row>
    <row r="89" spans="1:19" x14ac:dyDescent="0.3">
      <c r="A89" s="1" t="s">
        <v>208</v>
      </c>
      <c r="B89" s="1" t="s">
        <v>1</v>
      </c>
      <c r="C89" s="69">
        <v>10328</v>
      </c>
      <c r="D89" s="69">
        <v>4144</v>
      </c>
      <c r="E89" s="31">
        <v>0.40123934934159566</v>
      </c>
      <c r="F89" s="69">
        <v>1451</v>
      </c>
      <c r="G89" s="69">
        <v>664</v>
      </c>
      <c r="H89" s="33">
        <v>0.45761543762922124</v>
      </c>
      <c r="I89" s="69">
        <v>19277</v>
      </c>
      <c r="J89" s="69">
        <v>8413</v>
      </c>
      <c r="K89" s="42">
        <v>0.43642682990091819</v>
      </c>
      <c r="L89" s="69">
        <v>31056</v>
      </c>
      <c r="M89" s="69">
        <v>13221</v>
      </c>
      <c r="N89" s="30">
        <v>0.42571483771251933</v>
      </c>
      <c r="P89" s="1" t="s">
        <v>1</v>
      </c>
      <c r="Q89" s="69">
        <v>13221</v>
      </c>
      <c r="R89" s="69">
        <v>17879</v>
      </c>
      <c r="S89" s="69">
        <v>31100</v>
      </c>
    </row>
    <row r="90" spans="1:19" x14ac:dyDescent="0.3">
      <c r="A90" s="1" t="s">
        <v>209</v>
      </c>
      <c r="B90" s="1" t="s">
        <v>64</v>
      </c>
      <c r="C90" s="69">
        <v>614</v>
      </c>
      <c r="D90" s="69">
        <v>428</v>
      </c>
      <c r="E90" s="31">
        <v>0.69706840390879476</v>
      </c>
      <c r="F90" s="69">
        <v>86</v>
      </c>
      <c r="G90" s="69">
        <v>89</v>
      </c>
      <c r="H90" s="33">
        <v>1.0348837209302326</v>
      </c>
      <c r="I90" s="69">
        <v>2498</v>
      </c>
      <c r="J90" s="69">
        <v>1468</v>
      </c>
      <c r="K90" s="42">
        <v>0.58767013610888708</v>
      </c>
      <c r="L90" s="69">
        <v>3198</v>
      </c>
      <c r="M90" s="69">
        <v>1985</v>
      </c>
      <c r="N90" s="30">
        <v>0.6207004377736085</v>
      </c>
      <c r="P90" s="1" t="s">
        <v>64</v>
      </c>
      <c r="Q90" s="69">
        <v>1985</v>
      </c>
      <c r="R90" s="69">
        <v>1507</v>
      </c>
      <c r="S90" s="69">
        <v>3492</v>
      </c>
    </row>
    <row r="91" spans="1:19" x14ac:dyDescent="0.3">
      <c r="A91" s="1" t="s">
        <v>207</v>
      </c>
      <c r="B91" s="1" t="s">
        <v>18</v>
      </c>
      <c r="C91" s="69">
        <v>43963</v>
      </c>
      <c r="D91" s="69">
        <v>16684</v>
      </c>
      <c r="E91" s="31">
        <v>0.37950094397561585</v>
      </c>
      <c r="F91" s="69">
        <v>5593</v>
      </c>
      <c r="G91" s="69">
        <v>2709</v>
      </c>
      <c r="H91" s="33">
        <v>0.48435544430538174</v>
      </c>
      <c r="I91" s="69">
        <v>73552</v>
      </c>
      <c r="J91" s="69">
        <v>33185</v>
      </c>
      <c r="K91" s="42">
        <v>0.45117739830324122</v>
      </c>
      <c r="L91" s="69">
        <v>123108</v>
      </c>
      <c r="M91" s="69">
        <v>52578</v>
      </c>
      <c r="N91" s="30">
        <v>0.42708841017643046</v>
      </c>
      <c r="P91" s="1" t="s">
        <v>18</v>
      </c>
      <c r="Q91" s="69">
        <v>52578</v>
      </c>
      <c r="R91" s="69">
        <v>55446</v>
      </c>
      <c r="S91" s="69">
        <v>108024</v>
      </c>
    </row>
    <row r="92" spans="1:19" x14ac:dyDescent="0.3">
      <c r="A92" s="1" t="s">
        <v>209</v>
      </c>
      <c r="B92" s="1" t="s">
        <v>21</v>
      </c>
      <c r="C92" s="69">
        <v>2489</v>
      </c>
      <c r="D92" s="69">
        <v>1355</v>
      </c>
      <c r="E92" s="31">
        <v>0.54439533949377261</v>
      </c>
      <c r="F92" s="69">
        <v>320</v>
      </c>
      <c r="G92" s="69">
        <v>205</v>
      </c>
      <c r="H92" s="33">
        <v>0.640625</v>
      </c>
      <c r="I92" s="69">
        <v>3353</v>
      </c>
      <c r="J92" s="69">
        <v>1565</v>
      </c>
      <c r="K92" s="42">
        <v>0.46674619743513274</v>
      </c>
      <c r="L92" s="69">
        <v>6162</v>
      </c>
      <c r="M92" s="69">
        <v>3125</v>
      </c>
      <c r="N92" s="30">
        <v>0.50714053878610843</v>
      </c>
      <c r="P92" s="1" t="s">
        <v>21</v>
      </c>
      <c r="Q92" s="69">
        <v>3125</v>
      </c>
      <c r="R92" s="69">
        <v>2444</v>
      </c>
      <c r="S92" s="69">
        <v>5569</v>
      </c>
    </row>
    <row r="93" spans="1:19" x14ac:dyDescent="0.3">
      <c r="A93" s="1" t="s">
        <v>210</v>
      </c>
      <c r="B93" s="1" t="s">
        <v>19</v>
      </c>
      <c r="C93" s="69">
        <v>1461</v>
      </c>
      <c r="D93" s="69">
        <v>897</v>
      </c>
      <c r="E93" s="31">
        <v>0.61396303901437377</v>
      </c>
      <c r="F93" s="69">
        <v>201</v>
      </c>
      <c r="G93" s="69">
        <v>127</v>
      </c>
      <c r="H93" s="33">
        <v>0.63184079601990051</v>
      </c>
      <c r="I93" s="69">
        <v>3590</v>
      </c>
      <c r="J93" s="69">
        <v>2264</v>
      </c>
      <c r="K93" s="42">
        <v>0.63064066852367684</v>
      </c>
      <c r="L93" s="69">
        <v>5252</v>
      </c>
      <c r="M93" s="69">
        <v>3288</v>
      </c>
      <c r="N93" s="30">
        <v>0.62604722010662606</v>
      </c>
      <c r="P93" s="1" t="s">
        <v>19</v>
      </c>
      <c r="Q93" s="69">
        <v>3288</v>
      </c>
      <c r="R93" s="69">
        <v>2705</v>
      </c>
      <c r="S93" s="69">
        <v>5993</v>
      </c>
    </row>
    <row r="94" spans="1:19" x14ac:dyDescent="0.3">
      <c r="A94" s="1" t="s">
        <v>207</v>
      </c>
      <c r="B94" s="1" t="s">
        <v>25</v>
      </c>
      <c r="C94" s="69">
        <v>1916</v>
      </c>
      <c r="D94" s="69">
        <v>1287</v>
      </c>
      <c r="E94" s="31">
        <v>0.67171189979123169</v>
      </c>
      <c r="F94" s="69">
        <v>309</v>
      </c>
      <c r="G94" s="69">
        <v>167</v>
      </c>
      <c r="H94" s="33">
        <v>0.54045307443365698</v>
      </c>
      <c r="I94" s="69">
        <v>4024</v>
      </c>
      <c r="J94" s="69">
        <v>2568</v>
      </c>
      <c r="K94" s="42">
        <v>0.63817097415506963</v>
      </c>
      <c r="L94" s="69">
        <v>6249</v>
      </c>
      <c r="M94" s="69">
        <v>4022</v>
      </c>
      <c r="N94" s="30">
        <v>0.64362297967674831</v>
      </c>
      <c r="P94" s="1" t="s">
        <v>25</v>
      </c>
      <c r="Q94" s="69">
        <v>4022</v>
      </c>
      <c r="R94" s="69">
        <v>3106</v>
      </c>
      <c r="S94" s="69">
        <v>7128</v>
      </c>
    </row>
    <row r="95" spans="1:19" x14ac:dyDescent="0.3">
      <c r="A95" s="1" t="s">
        <v>207</v>
      </c>
      <c r="B95" s="1" t="s">
        <v>31</v>
      </c>
      <c r="C95" s="69">
        <v>5802</v>
      </c>
      <c r="D95" s="69">
        <v>2742</v>
      </c>
      <c r="E95" s="31">
        <v>0.47259565667011377</v>
      </c>
      <c r="F95" s="69">
        <v>761</v>
      </c>
      <c r="G95" s="69">
        <v>409</v>
      </c>
      <c r="H95" s="33">
        <v>0.53745072273324568</v>
      </c>
      <c r="I95" s="69">
        <v>10533</v>
      </c>
      <c r="J95" s="69">
        <v>5624</v>
      </c>
      <c r="K95" s="42">
        <v>0.53394094749833854</v>
      </c>
      <c r="L95" s="69">
        <v>17096</v>
      </c>
      <c r="M95" s="69">
        <v>8775</v>
      </c>
      <c r="N95" s="30">
        <v>0.51327795975666823</v>
      </c>
      <c r="O95" t="s">
        <v>220</v>
      </c>
      <c r="P95" s="1" t="s">
        <v>31</v>
      </c>
      <c r="Q95" s="69">
        <v>8775</v>
      </c>
      <c r="R95" s="69">
        <v>10231</v>
      </c>
      <c r="S95" s="69">
        <v>19006</v>
      </c>
    </row>
    <row r="96" spans="1:19" x14ac:dyDescent="0.3">
      <c r="A96" s="1" t="s">
        <v>208</v>
      </c>
      <c r="B96" s="1" t="s">
        <v>84</v>
      </c>
      <c r="C96" s="69">
        <v>620</v>
      </c>
      <c r="D96" s="69">
        <v>373</v>
      </c>
      <c r="E96" s="31">
        <v>0.60161290322580641</v>
      </c>
      <c r="F96" s="69">
        <v>72</v>
      </c>
      <c r="G96" s="69">
        <v>64</v>
      </c>
      <c r="H96" s="33">
        <v>0.88888888888888884</v>
      </c>
      <c r="I96" s="69">
        <v>1613</v>
      </c>
      <c r="J96" s="69">
        <v>746</v>
      </c>
      <c r="K96" s="42">
        <v>0.46249225046497211</v>
      </c>
      <c r="L96" s="69">
        <v>2305</v>
      </c>
      <c r="M96" s="69">
        <v>1183</v>
      </c>
      <c r="N96" s="30">
        <v>0.51323210412147502</v>
      </c>
      <c r="P96" s="1" t="s">
        <v>84</v>
      </c>
      <c r="Q96" s="69">
        <v>1183</v>
      </c>
      <c r="R96" s="69">
        <v>956</v>
      </c>
      <c r="S96" s="69">
        <v>2139</v>
      </c>
    </row>
    <row r="97" spans="1:19" x14ac:dyDescent="0.3">
      <c r="A97" s="1" t="s">
        <v>209</v>
      </c>
      <c r="B97" s="1" t="s">
        <v>53</v>
      </c>
      <c r="C97" s="69">
        <v>1148</v>
      </c>
      <c r="D97" s="69">
        <v>738</v>
      </c>
      <c r="E97" s="31">
        <v>0.6428571428571429</v>
      </c>
      <c r="F97" s="69">
        <v>187</v>
      </c>
      <c r="G97" s="69">
        <v>129</v>
      </c>
      <c r="H97" s="33">
        <v>0.68983957219251335</v>
      </c>
      <c r="I97" s="69">
        <v>2288</v>
      </c>
      <c r="J97" s="69">
        <v>1360</v>
      </c>
      <c r="K97" s="42">
        <v>0.59440559440559437</v>
      </c>
      <c r="L97" s="69">
        <v>3623</v>
      </c>
      <c r="M97" s="69">
        <v>2227</v>
      </c>
      <c r="N97" s="30">
        <v>0.61468396356610544</v>
      </c>
      <c r="P97" s="1" t="s">
        <v>53</v>
      </c>
      <c r="Q97" s="69">
        <v>2227</v>
      </c>
      <c r="R97" s="69">
        <v>1786</v>
      </c>
      <c r="S97" s="69">
        <v>4013</v>
      </c>
    </row>
    <row r="98" spans="1:19" x14ac:dyDescent="0.3">
      <c r="A98" s="1" t="s">
        <v>207</v>
      </c>
      <c r="B98" s="1" t="s">
        <v>9</v>
      </c>
      <c r="C98" s="69">
        <v>32287</v>
      </c>
      <c r="D98" s="69">
        <v>12493</v>
      </c>
      <c r="E98" s="31">
        <v>0.38693591848112241</v>
      </c>
      <c r="F98" s="69">
        <v>4366</v>
      </c>
      <c r="G98" s="69">
        <v>1965</v>
      </c>
      <c r="H98" s="33">
        <v>0.4500687127805772</v>
      </c>
      <c r="I98" s="69">
        <v>87643</v>
      </c>
      <c r="J98" s="69">
        <v>40026</v>
      </c>
      <c r="K98" s="42">
        <v>0.45669363212121905</v>
      </c>
      <c r="L98" s="69">
        <v>124296</v>
      </c>
      <c r="M98" s="69">
        <v>54484</v>
      </c>
      <c r="N98" s="30">
        <v>0.43834073501963056</v>
      </c>
      <c r="P98" s="1" t="s">
        <v>9</v>
      </c>
      <c r="Q98" s="69">
        <v>54484</v>
      </c>
      <c r="R98" s="69">
        <v>50619</v>
      </c>
      <c r="S98" s="69">
        <v>105103</v>
      </c>
    </row>
    <row r="99" spans="1:19" x14ac:dyDescent="0.3">
      <c r="A99" s="1" t="s">
        <v>207</v>
      </c>
      <c r="B99" s="1" t="s">
        <v>6</v>
      </c>
      <c r="C99" s="69">
        <v>20864</v>
      </c>
      <c r="D99" s="69">
        <v>11060</v>
      </c>
      <c r="E99" s="31">
        <v>0.53009969325153372</v>
      </c>
      <c r="F99" s="69">
        <v>2795</v>
      </c>
      <c r="G99" s="69">
        <v>1728</v>
      </c>
      <c r="H99" s="33">
        <v>0.61824686940966012</v>
      </c>
      <c r="I99" s="69">
        <v>69390</v>
      </c>
      <c r="J99" s="69">
        <v>40851</v>
      </c>
      <c r="K99" s="42">
        <v>0.58871595330739301</v>
      </c>
      <c r="L99" s="69">
        <v>93049</v>
      </c>
      <c r="M99" s="69">
        <v>53639</v>
      </c>
      <c r="N99" s="30">
        <v>0.57645971477393632</v>
      </c>
      <c r="P99" s="1" t="s">
        <v>6</v>
      </c>
      <c r="Q99" s="69">
        <v>53639</v>
      </c>
      <c r="R99" s="69">
        <v>52548</v>
      </c>
      <c r="S99" s="69">
        <v>106187</v>
      </c>
    </row>
    <row r="100" spans="1:19" x14ac:dyDescent="0.3">
      <c r="A100" s="81" t="s">
        <v>194</v>
      </c>
      <c r="B100" s="48" t="s">
        <v>211</v>
      </c>
      <c r="C100" s="70">
        <v>292915</v>
      </c>
      <c r="D100" s="70">
        <v>136343</v>
      </c>
      <c r="E100" s="32">
        <v>0.46546950480514826</v>
      </c>
      <c r="F100" s="70">
        <v>39152</v>
      </c>
      <c r="G100" s="70">
        <v>21246</v>
      </c>
      <c r="H100" s="33">
        <v>0.54265427053534943</v>
      </c>
      <c r="I100" s="70">
        <v>680000</v>
      </c>
      <c r="J100" s="70">
        <v>341189</v>
      </c>
      <c r="K100" s="42">
        <v>0.50174852941176473</v>
      </c>
      <c r="L100" s="70">
        <v>1012067</v>
      </c>
      <c r="M100" s="70">
        <v>498778</v>
      </c>
      <c r="N100" s="30">
        <v>0.49283100822376386</v>
      </c>
      <c r="O100" s="7"/>
      <c r="P100" s="48" t="s">
        <v>211</v>
      </c>
      <c r="Q100" s="70">
        <v>498778</v>
      </c>
      <c r="R100" s="70">
        <v>473607</v>
      </c>
      <c r="S100" s="70">
        <v>972385</v>
      </c>
    </row>
    <row r="101" spans="1:19" x14ac:dyDescent="0.3">
      <c r="A101" s="82"/>
      <c r="B101" s="47" t="s">
        <v>209</v>
      </c>
      <c r="C101" s="71">
        <v>39653</v>
      </c>
      <c r="D101" s="71">
        <v>18560</v>
      </c>
      <c r="E101" s="31">
        <v>0.4680604241797594</v>
      </c>
      <c r="F101" s="71">
        <v>5400</v>
      </c>
      <c r="G101" s="71">
        <v>3188</v>
      </c>
      <c r="H101" s="33">
        <v>0.59037037037037032</v>
      </c>
      <c r="I101" s="71">
        <v>86373</v>
      </c>
      <c r="J101" s="71">
        <v>44057</v>
      </c>
      <c r="K101" s="42">
        <v>0.51007838097553637</v>
      </c>
      <c r="L101" s="71">
        <v>131426</v>
      </c>
      <c r="M101" s="71">
        <v>65805</v>
      </c>
      <c r="N101" s="30">
        <v>0.5007000136959201</v>
      </c>
      <c r="O101" s="7"/>
      <c r="P101" s="47" t="s">
        <v>209</v>
      </c>
      <c r="Q101" s="71">
        <v>65805</v>
      </c>
      <c r="R101" s="71">
        <v>59913</v>
      </c>
      <c r="S101" s="71">
        <v>125718</v>
      </c>
    </row>
    <row r="102" spans="1:19" x14ac:dyDescent="0.3">
      <c r="A102" s="82"/>
      <c r="B102" s="44" t="s">
        <v>207</v>
      </c>
      <c r="C102" s="72">
        <v>171762</v>
      </c>
      <c r="D102" s="72">
        <v>77538</v>
      </c>
      <c r="E102" s="31">
        <v>0.45142697453453035</v>
      </c>
      <c r="F102" s="72">
        <v>22852</v>
      </c>
      <c r="G102" s="72">
        <v>11976</v>
      </c>
      <c r="H102" s="33">
        <v>0.52406791528093821</v>
      </c>
      <c r="I102" s="72">
        <v>397037</v>
      </c>
      <c r="J102" s="72">
        <v>198075</v>
      </c>
      <c r="K102" s="42">
        <v>0.49888297564206863</v>
      </c>
      <c r="L102" s="72">
        <v>591651</v>
      </c>
      <c r="M102" s="72">
        <v>287589</v>
      </c>
      <c r="N102" s="30">
        <v>0.48607878631152485</v>
      </c>
      <c r="O102" s="7"/>
      <c r="P102" s="44" t="s">
        <v>207</v>
      </c>
      <c r="Q102" s="72">
        <v>287589</v>
      </c>
      <c r="R102" s="72">
        <v>277447</v>
      </c>
      <c r="S102" s="72">
        <v>565036</v>
      </c>
    </row>
    <row r="103" spans="1:19" x14ac:dyDescent="0.3">
      <c r="A103" s="82"/>
      <c r="B103" s="45" t="s">
        <v>208</v>
      </c>
      <c r="C103" s="73">
        <v>32604</v>
      </c>
      <c r="D103" s="73">
        <v>15760</v>
      </c>
      <c r="E103" s="31">
        <v>0.48337627284995704</v>
      </c>
      <c r="F103" s="73">
        <v>4439</v>
      </c>
      <c r="G103" s="73">
        <v>2598</v>
      </c>
      <c r="H103" s="33">
        <v>0.58526695201621992</v>
      </c>
      <c r="I103" s="73">
        <v>69192</v>
      </c>
      <c r="J103" s="73">
        <v>31917</v>
      </c>
      <c r="K103" s="42">
        <v>0.46128165105792579</v>
      </c>
      <c r="L103" s="73">
        <v>106235</v>
      </c>
      <c r="M103" s="73">
        <v>50275</v>
      </c>
      <c r="N103" s="30">
        <v>0.47324328140443356</v>
      </c>
      <c r="O103" s="7"/>
      <c r="P103" s="45" t="s">
        <v>208</v>
      </c>
      <c r="Q103" s="73">
        <v>50275</v>
      </c>
      <c r="R103" s="73">
        <v>53405</v>
      </c>
      <c r="S103" s="73">
        <v>103680</v>
      </c>
    </row>
    <row r="104" spans="1:19" x14ac:dyDescent="0.3">
      <c r="A104" s="83"/>
      <c r="B104" s="46" t="s">
        <v>210</v>
      </c>
      <c r="C104" s="74">
        <v>48896</v>
      </c>
      <c r="D104" s="74">
        <v>24485</v>
      </c>
      <c r="E104" s="31">
        <v>0.50075670811518325</v>
      </c>
      <c r="F104" s="74">
        <v>6461</v>
      </c>
      <c r="G104" s="74">
        <v>3484</v>
      </c>
      <c r="H104" s="33">
        <v>0.53923541247484907</v>
      </c>
      <c r="I104" s="74">
        <v>127398</v>
      </c>
      <c r="J104" s="74">
        <v>67140</v>
      </c>
      <c r="K104" s="42">
        <v>0.52700984316865251</v>
      </c>
      <c r="L104" s="74">
        <v>182755</v>
      </c>
      <c r="M104" s="74">
        <v>95109</v>
      </c>
      <c r="N104" s="30">
        <v>0.52041804601789277</v>
      </c>
      <c r="P104" s="46" t="s">
        <v>210</v>
      </c>
      <c r="Q104" s="75">
        <v>95109</v>
      </c>
      <c r="R104" s="74">
        <v>82842</v>
      </c>
      <c r="S104" s="75">
        <v>177951</v>
      </c>
    </row>
    <row r="105" spans="1:19" x14ac:dyDescent="0.3">
      <c r="G105" s="8"/>
      <c r="P105" s="8"/>
    </row>
    <row r="107" spans="1:19" ht="30.6" x14ac:dyDescent="0.3">
      <c r="B107" s="2"/>
      <c r="C107" s="5" t="s">
        <v>87</v>
      </c>
      <c r="D107" s="4" t="s">
        <v>89</v>
      </c>
      <c r="E107" s="40" t="s">
        <v>88</v>
      </c>
      <c r="F107" s="37" t="s">
        <v>94</v>
      </c>
      <c r="G107" s="25"/>
    </row>
    <row r="108" spans="1:19" x14ac:dyDescent="0.3">
      <c r="B108" s="2" t="s">
        <v>92</v>
      </c>
      <c r="C108" s="32">
        <v>0.46546950480514826</v>
      </c>
      <c r="D108" s="34">
        <v>0.54265427053534943</v>
      </c>
      <c r="E108" s="43">
        <v>0.50174852941176473</v>
      </c>
      <c r="F108" s="30">
        <v>0.49283100822376386</v>
      </c>
      <c r="G108" s="26"/>
    </row>
    <row r="109" spans="1:19" x14ac:dyDescent="0.3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3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3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3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3">
      <c r="A115" s="52" t="s">
        <v>217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3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3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3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3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 xr:uid="{00000000-0009-0000-0000-000000000000}"/>
  <sortState xmlns:xlrd2="http://schemas.microsoft.com/office/spreadsheetml/2017/richdata2"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9:U119"/>
  <sheetViews>
    <sheetView showGridLines="0" zoomScaleNormal="100" workbookViewId="0">
      <selection activeCell="F23" sqref="F23"/>
    </sheetView>
  </sheetViews>
  <sheetFormatPr defaultRowHeight="14.4" x14ac:dyDescent="0.3"/>
  <cols>
    <col min="1" max="1" width="13.109375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1" x14ac:dyDescent="0.3">
      <c r="I19" s="7"/>
    </row>
    <row r="20" spans="1:21" ht="27.75" customHeight="1" x14ac:dyDescent="0.3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1" ht="20.399999999999999" x14ac:dyDescent="0.3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1" x14ac:dyDescent="0.3">
      <c r="A22" s="1" t="s">
        <v>207</v>
      </c>
      <c r="B22" s="1" t="s">
        <v>26</v>
      </c>
      <c r="C22" s="69">
        <v>2243</v>
      </c>
      <c r="D22" s="69">
        <v>1292</v>
      </c>
      <c r="E22" s="31">
        <v>0.57601426660722244</v>
      </c>
      <c r="F22" s="69">
        <v>308</v>
      </c>
      <c r="G22" s="69">
        <v>216</v>
      </c>
      <c r="H22" s="33">
        <v>0.70129870129870131</v>
      </c>
      <c r="I22" s="69">
        <v>6289</v>
      </c>
      <c r="J22" s="69">
        <v>2968</v>
      </c>
      <c r="K22" s="42">
        <v>0.47193512482111621</v>
      </c>
      <c r="L22" s="69">
        <v>8840</v>
      </c>
      <c r="M22" s="69">
        <v>4476</v>
      </c>
      <c r="N22" s="30">
        <v>0.50633484162895925</v>
      </c>
      <c r="P22" s="1" t="s">
        <v>26</v>
      </c>
      <c r="Q22" s="69">
        <v>4476</v>
      </c>
      <c r="R22" s="69">
        <v>3345</v>
      </c>
      <c r="S22" s="69">
        <v>7821</v>
      </c>
    </row>
    <row r="23" spans="1:21" x14ac:dyDescent="0.3">
      <c r="A23" s="1" t="s">
        <v>208</v>
      </c>
      <c r="B23" s="1" t="s">
        <v>85</v>
      </c>
      <c r="C23" s="69">
        <v>884</v>
      </c>
      <c r="D23" s="69">
        <v>525</v>
      </c>
      <c r="E23" s="31">
        <v>0.59389140271493213</v>
      </c>
      <c r="F23" s="69">
        <v>122</v>
      </c>
      <c r="G23" s="69">
        <v>64</v>
      </c>
      <c r="H23" s="33">
        <v>0.52459016393442626</v>
      </c>
      <c r="I23" s="69">
        <v>2479</v>
      </c>
      <c r="J23" s="69">
        <v>878</v>
      </c>
      <c r="K23" s="42">
        <v>0.35417507059298103</v>
      </c>
      <c r="L23" s="69">
        <v>3485</v>
      </c>
      <c r="M23" s="69">
        <v>1467</v>
      </c>
      <c r="N23" s="30">
        <v>0.42094691535150647</v>
      </c>
      <c r="P23" s="1" t="s">
        <v>85</v>
      </c>
      <c r="Q23" s="69">
        <v>1467</v>
      </c>
      <c r="R23" s="69">
        <v>1367</v>
      </c>
      <c r="S23" s="69">
        <v>2834</v>
      </c>
    </row>
    <row r="24" spans="1:21" x14ac:dyDescent="0.3">
      <c r="A24" s="1" t="s">
        <v>209</v>
      </c>
      <c r="B24" s="1" t="s">
        <v>63</v>
      </c>
      <c r="C24" s="69">
        <v>774</v>
      </c>
      <c r="D24" s="69">
        <v>385</v>
      </c>
      <c r="E24" s="31">
        <v>0.4974160206718346</v>
      </c>
      <c r="F24" s="69">
        <v>118</v>
      </c>
      <c r="G24" s="69">
        <v>50</v>
      </c>
      <c r="H24" s="33">
        <v>0.42372881355932202</v>
      </c>
      <c r="I24" s="69">
        <v>1869</v>
      </c>
      <c r="J24" s="69">
        <v>898</v>
      </c>
      <c r="K24" s="42">
        <v>0.48047084002140183</v>
      </c>
      <c r="L24" s="69">
        <v>2761</v>
      </c>
      <c r="M24" s="69">
        <v>1333</v>
      </c>
      <c r="N24" s="30">
        <v>0.48279608837377763</v>
      </c>
      <c r="P24" s="1" t="s">
        <v>63</v>
      </c>
      <c r="Q24" s="69">
        <v>1333</v>
      </c>
      <c r="R24" s="69">
        <v>967</v>
      </c>
      <c r="S24" s="69">
        <v>2300</v>
      </c>
      <c r="U24" t="s">
        <v>220</v>
      </c>
    </row>
    <row r="25" spans="1:21" x14ac:dyDescent="0.3">
      <c r="A25" s="1" t="s">
        <v>210</v>
      </c>
      <c r="B25" s="1" t="s">
        <v>16</v>
      </c>
      <c r="C25" s="69">
        <v>2005</v>
      </c>
      <c r="D25" s="69">
        <v>1251</v>
      </c>
      <c r="E25" s="31">
        <v>0.62394014962593514</v>
      </c>
      <c r="F25" s="69">
        <v>265</v>
      </c>
      <c r="G25" s="69">
        <v>204</v>
      </c>
      <c r="H25" s="33">
        <v>0.76981132075471703</v>
      </c>
      <c r="I25" s="69">
        <v>6264</v>
      </c>
      <c r="J25" s="69">
        <v>3679</v>
      </c>
      <c r="K25" s="42">
        <v>0.5873243933588761</v>
      </c>
      <c r="L25" s="69">
        <v>8534</v>
      </c>
      <c r="M25" s="69">
        <v>5134</v>
      </c>
      <c r="N25" s="30">
        <v>0.60159362549800799</v>
      </c>
      <c r="P25" s="1" t="s">
        <v>16</v>
      </c>
      <c r="Q25" s="69">
        <v>5134</v>
      </c>
      <c r="R25" s="69">
        <v>4855</v>
      </c>
      <c r="S25" s="69">
        <v>9989</v>
      </c>
    </row>
    <row r="26" spans="1:21" x14ac:dyDescent="0.3">
      <c r="A26" s="1" t="s">
        <v>210</v>
      </c>
      <c r="B26" s="1" t="s">
        <v>57</v>
      </c>
      <c r="C26" s="69">
        <v>852</v>
      </c>
      <c r="D26" s="69">
        <v>505</v>
      </c>
      <c r="E26" s="31">
        <v>0.59272300469483563</v>
      </c>
      <c r="F26" s="69">
        <v>120</v>
      </c>
      <c r="G26" s="69">
        <v>68</v>
      </c>
      <c r="H26" s="33">
        <v>0.56666666666666665</v>
      </c>
      <c r="I26" s="69">
        <v>3201</v>
      </c>
      <c r="J26" s="69">
        <v>2011</v>
      </c>
      <c r="K26" s="42">
        <v>0.62824117463292717</v>
      </c>
      <c r="L26" s="69">
        <v>4173</v>
      </c>
      <c r="M26" s="69">
        <v>2584</v>
      </c>
      <c r="N26" s="30">
        <v>0.61921878744308656</v>
      </c>
      <c r="P26" s="1" t="s">
        <v>57</v>
      </c>
      <c r="Q26" s="69">
        <v>2584</v>
      </c>
      <c r="R26" s="69">
        <v>2008</v>
      </c>
      <c r="S26" s="69">
        <v>4592</v>
      </c>
    </row>
    <row r="27" spans="1:21" x14ac:dyDescent="0.3">
      <c r="A27" s="1" t="s">
        <v>209</v>
      </c>
      <c r="B27" s="1" t="s">
        <v>48</v>
      </c>
      <c r="C27" s="69">
        <v>528</v>
      </c>
      <c r="D27" s="69">
        <v>383</v>
      </c>
      <c r="E27" s="31">
        <v>0.72537878787878785</v>
      </c>
      <c r="F27" s="69">
        <v>70</v>
      </c>
      <c r="G27" s="69">
        <v>59</v>
      </c>
      <c r="H27" s="33">
        <v>0.84285714285714286</v>
      </c>
      <c r="I27" s="69">
        <v>1507</v>
      </c>
      <c r="J27" s="69">
        <v>783</v>
      </c>
      <c r="K27" s="42">
        <v>0.51957531519575317</v>
      </c>
      <c r="L27" s="69">
        <v>2105</v>
      </c>
      <c r="M27" s="69">
        <v>1225</v>
      </c>
      <c r="N27" s="30">
        <v>0.58194774346793354</v>
      </c>
      <c r="P27" s="1" t="s">
        <v>48</v>
      </c>
      <c r="Q27" s="69">
        <v>1225</v>
      </c>
      <c r="R27" s="69">
        <v>1261</v>
      </c>
      <c r="S27" s="69">
        <v>2486</v>
      </c>
    </row>
    <row r="28" spans="1:21" x14ac:dyDescent="0.3">
      <c r="A28" s="1" t="s">
        <v>210</v>
      </c>
      <c r="B28" s="1" t="s">
        <v>8</v>
      </c>
      <c r="C28" s="69">
        <v>2311</v>
      </c>
      <c r="D28" s="69">
        <v>1540</v>
      </c>
      <c r="E28" s="31">
        <v>0.66637819125919517</v>
      </c>
      <c r="F28" s="69">
        <v>286</v>
      </c>
      <c r="G28" s="69">
        <v>206</v>
      </c>
      <c r="H28" s="33">
        <v>0.72027972027972031</v>
      </c>
      <c r="I28" s="69">
        <v>5527</v>
      </c>
      <c r="J28" s="69">
        <v>3197</v>
      </c>
      <c r="K28" s="42">
        <v>0.57843314637235388</v>
      </c>
      <c r="L28" s="69">
        <v>8124</v>
      </c>
      <c r="M28" s="69">
        <v>4943</v>
      </c>
      <c r="N28" s="30">
        <v>0.60844411619891681</v>
      </c>
      <c r="P28" s="1" t="s">
        <v>8</v>
      </c>
      <c r="Q28" s="69">
        <v>4943</v>
      </c>
      <c r="R28" s="69">
        <v>4550</v>
      </c>
      <c r="S28" s="69">
        <v>9493</v>
      </c>
    </row>
    <row r="29" spans="1:21" x14ac:dyDescent="0.3">
      <c r="A29" s="1" t="s">
        <v>210</v>
      </c>
      <c r="B29" s="1" t="s">
        <v>13</v>
      </c>
      <c r="C29" s="69">
        <v>437</v>
      </c>
      <c r="D29" s="69">
        <v>156</v>
      </c>
      <c r="E29" s="31">
        <v>0.35697940503432496</v>
      </c>
      <c r="F29" s="69">
        <v>49</v>
      </c>
      <c r="G29" s="69">
        <v>22</v>
      </c>
      <c r="H29" s="33">
        <v>0.44897959183673469</v>
      </c>
      <c r="I29" s="69">
        <v>1596</v>
      </c>
      <c r="J29" s="69">
        <v>683</v>
      </c>
      <c r="K29" s="42">
        <v>0.42794486215538846</v>
      </c>
      <c r="L29" s="69">
        <v>2082</v>
      </c>
      <c r="M29" s="69">
        <v>861</v>
      </c>
      <c r="N29" s="30">
        <v>0.41354466858789624</v>
      </c>
      <c r="P29" s="1" t="s">
        <v>13</v>
      </c>
      <c r="Q29" s="69">
        <v>861</v>
      </c>
      <c r="R29" s="69">
        <v>779</v>
      </c>
      <c r="S29" s="69">
        <v>1640</v>
      </c>
    </row>
    <row r="30" spans="1:21" x14ac:dyDescent="0.3">
      <c r="A30" s="1" t="s">
        <v>207</v>
      </c>
      <c r="B30" s="1" t="s">
        <v>30</v>
      </c>
      <c r="C30" s="69">
        <v>8304</v>
      </c>
      <c r="D30" s="69">
        <v>4824</v>
      </c>
      <c r="E30" s="31">
        <v>0.58092485549132944</v>
      </c>
      <c r="F30" s="69">
        <v>1131</v>
      </c>
      <c r="G30" s="69">
        <v>602</v>
      </c>
      <c r="H30" s="33">
        <v>0.53227232537577363</v>
      </c>
      <c r="I30" s="69">
        <v>14177</v>
      </c>
      <c r="J30" s="69">
        <v>7470</v>
      </c>
      <c r="K30" s="42">
        <v>0.52690978345207029</v>
      </c>
      <c r="L30" s="69">
        <v>23612</v>
      </c>
      <c r="M30" s="69">
        <v>12896</v>
      </c>
      <c r="N30" s="30">
        <v>0.54616296798238184</v>
      </c>
      <c r="P30" s="1" t="s">
        <v>30</v>
      </c>
      <c r="Q30" s="69">
        <v>12896</v>
      </c>
      <c r="R30" s="69">
        <v>15842</v>
      </c>
      <c r="S30" s="69">
        <v>28738</v>
      </c>
    </row>
    <row r="31" spans="1:21" x14ac:dyDescent="0.3">
      <c r="A31" s="1" t="s">
        <v>210</v>
      </c>
      <c r="B31" s="1" t="s">
        <v>24</v>
      </c>
      <c r="C31" s="69">
        <v>838</v>
      </c>
      <c r="D31" s="69">
        <v>534</v>
      </c>
      <c r="E31" s="31">
        <v>0.63723150357995229</v>
      </c>
      <c r="F31" s="69">
        <v>107</v>
      </c>
      <c r="G31" s="69">
        <v>77</v>
      </c>
      <c r="H31" s="33">
        <v>0.71962616822429903</v>
      </c>
      <c r="I31" s="69">
        <v>1921</v>
      </c>
      <c r="J31" s="69">
        <v>1158</v>
      </c>
      <c r="K31" s="42">
        <v>0.60281103591879226</v>
      </c>
      <c r="L31" s="69">
        <v>2866</v>
      </c>
      <c r="M31" s="69">
        <v>1769</v>
      </c>
      <c r="N31" s="30">
        <v>0.61723656664340543</v>
      </c>
      <c r="P31" s="1" t="s">
        <v>24</v>
      </c>
      <c r="Q31" s="69">
        <v>1769</v>
      </c>
      <c r="R31" s="69">
        <v>1362</v>
      </c>
      <c r="S31" s="69">
        <v>3131</v>
      </c>
    </row>
    <row r="32" spans="1:21" x14ac:dyDescent="0.3">
      <c r="A32" s="1" t="s">
        <v>209</v>
      </c>
      <c r="B32" s="1" t="s">
        <v>68</v>
      </c>
      <c r="C32" s="69">
        <v>2346</v>
      </c>
      <c r="D32" s="69">
        <v>898</v>
      </c>
      <c r="E32" s="31">
        <v>0.38277919863597615</v>
      </c>
      <c r="F32" s="69">
        <v>287</v>
      </c>
      <c r="G32" s="69">
        <v>111</v>
      </c>
      <c r="H32" s="33">
        <v>0.38675958188153309</v>
      </c>
      <c r="I32" s="69">
        <v>6113</v>
      </c>
      <c r="J32" s="69">
        <v>2473</v>
      </c>
      <c r="K32" s="42">
        <v>0.40454768526091933</v>
      </c>
      <c r="L32" s="69">
        <v>8746</v>
      </c>
      <c r="M32" s="69">
        <v>3482</v>
      </c>
      <c r="N32" s="30">
        <v>0.39812485707752115</v>
      </c>
      <c r="P32" s="1" t="s">
        <v>68</v>
      </c>
      <c r="Q32" s="69">
        <v>3482</v>
      </c>
      <c r="R32" s="69">
        <v>3224</v>
      </c>
      <c r="S32" s="69">
        <v>6706</v>
      </c>
    </row>
    <row r="33" spans="1:19" x14ac:dyDescent="0.3">
      <c r="A33" s="1" t="s">
        <v>208</v>
      </c>
      <c r="B33" s="1" t="s">
        <v>72</v>
      </c>
      <c r="C33" s="69">
        <v>3354</v>
      </c>
      <c r="D33" s="69">
        <v>1389</v>
      </c>
      <c r="E33" s="31">
        <v>0.41413237924865831</v>
      </c>
      <c r="F33" s="69">
        <v>428</v>
      </c>
      <c r="G33" s="69">
        <v>198</v>
      </c>
      <c r="H33" s="33">
        <v>0.46261682242990654</v>
      </c>
      <c r="I33" s="69">
        <v>7753</v>
      </c>
      <c r="J33" s="69">
        <v>2651</v>
      </c>
      <c r="K33" s="42">
        <v>0.34193215529472465</v>
      </c>
      <c r="L33" s="69">
        <v>11535</v>
      </c>
      <c r="M33" s="69">
        <v>4238</v>
      </c>
      <c r="N33" s="30">
        <v>0.36740355439965322</v>
      </c>
      <c r="P33" s="1" t="s">
        <v>72</v>
      </c>
      <c r="Q33" s="69">
        <v>4238</v>
      </c>
      <c r="R33" s="69">
        <v>4361</v>
      </c>
      <c r="S33" s="69">
        <v>8599</v>
      </c>
    </row>
    <row r="34" spans="1:19" x14ac:dyDescent="0.3">
      <c r="A34" s="1" t="s">
        <v>208</v>
      </c>
      <c r="B34" s="1" t="s">
        <v>60</v>
      </c>
      <c r="C34" s="69">
        <v>1071</v>
      </c>
      <c r="D34" s="69">
        <v>489</v>
      </c>
      <c r="E34" s="31">
        <v>0.45658263305322128</v>
      </c>
      <c r="F34" s="69">
        <v>161</v>
      </c>
      <c r="G34" s="69">
        <v>71</v>
      </c>
      <c r="H34" s="33">
        <v>0.44099378881987578</v>
      </c>
      <c r="I34" s="69">
        <v>2434</v>
      </c>
      <c r="J34" s="69">
        <v>1253</v>
      </c>
      <c r="K34" s="42">
        <v>0.51479046836483155</v>
      </c>
      <c r="L34" s="69">
        <v>3666</v>
      </c>
      <c r="M34" s="69">
        <v>1813</v>
      </c>
      <c r="N34" s="30">
        <v>0.49454446262956903</v>
      </c>
      <c r="P34" s="1" t="s">
        <v>60</v>
      </c>
      <c r="Q34" s="69">
        <v>1813</v>
      </c>
      <c r="R34" s="69">
        <v>2030</v>
      </c>
      <c r="S34" s="69">
        <v>3843</v>
      </c>
    </row>
    <row r="35" spans="1:19" x14ac:dyDescent="0.3">
      <c r="A35" s="1" t="s">
        <v>210</v>
      </c>
      <c r="B35" s="1" t="s">
        <v>36</v>
      </c>
      <c r="C35" s="69">
        <v>649</v>
      </c>
      <c r="D35" s="69">
        <v>348</v>
      </c>
      <c r="E35" s="31">
        <v>0.53620955315870567</v>
      </c>
      <c r="F35" s="69">
        <v>60</v>
      </c>
      <c r="G35" s="69">
        <v>47</v>
      </c>
      <c r="H35" s="33">
        <v>0.78333333333333333</v>
      </c>
      <c r="I35" s="69">
        <v>2062</v>
      </c>
      <c r="J35" s="69">
        <v>1084</v>
      </c>
      <c r="K35" s="42">
        <v>0.52570320077594568</v>
      </c>
      <c r="L35" s="69">
        <v>2771</v>
      </c>
      <c r="M35" s="69">
        <v>1479</v>
      </c>
      <c r="N35" s="30">
        <v>0.53374233128834359</v>
      </c>
      <c r="P35" s="1" t="s">
        <v>36</v>
      </c>
      <c r="Q35" s="69">
        <v>1479</v>
      </c>
      <c r="R35" s="69">
        <v>1078</v>
      </c>
      <c r="S35" s="69">
        <v>2557</v>
      </c>
    </row>
    <row r="36" spans="1:19" x14ac:dyDescent="0.3">
      <c r="A36" s="1" t="s">
        <v>207</v>
      </c>
      <c r="B36" s="1" t="s">
        <v>32</v>
      </c>
      <c r="C36" s="69">
        <v>1149</v>
      </c>
      <c r="D36" s="69">
        <v>842</v>
      </c>
      <c r="E36" s="31">
        <v>0.73281114012184512</v>
      </c>
      <c r="F36" s="69">
        <v>154</v>
      </c>
      <c r="G36" s="69">
        <v>119</v>
      </c>
      <c r="H36" s="33">
        <v>0.77272727272727271</v>
      </c>
      <c r="I36" s="69">
        <v>1750</v>
      </c>
      <c r="J36" s="69">
        <v>1010</v>
      </c>
      <c r="K36" s="42">
        <v>0.57714285714285718</v>
      </c>
      <c r="L36" s="69">
        <v>3053</v>
      </c>
      <c r="M36" s="69">
        <v>1971</v>
      </c>
      <c r="N36" s="30">
        <v>0.64559449721585327</v>
      </c>
      <c r="P36" s="1" t="s">
        <v>32</v>
      </c>
      <c r="Q36" s="69">
        <v>1971</v>
      </c>
      <c r="R36" s="69">
        <v>2116</v>
      </c>
      <c r="S36" s="69">
        <v>4087</v>
      </c>
    </row>
    <row r="37" spans="1:19" x14ac:dyDescent="0.3">
      <c r="A37" s="1" t="s">
        <v>210</v>
      </c>
      <c r="B37" s="1" t="s">
        <v>10</v>
      </c>
      <c r="C37" s="69">
        <v>13561</v>
      </c>
      <c r="D37" s="69">
        <v>6073</v>
      </c>
      <c r="E37" s="31">
        <v>0.44782833124400856</v>
      </c>
      <c r="F37" s="69">
        <v>1847</v>
      </c>
      <c r="G37" s="69">
        <v>845</v>
      </c>
      <c r="H37" s="33">
        <v>0.45749864645370869</v>
      </c>
      <c r="I37" s="69">
        <v>35579</v>
      </c>
      <c r="J37" s="69">
        <v>18512</v>
      </c>
      <c r="K37" s="42">
        <v>0.52030692262289557</v>
      </c>
      <c r="L37" s="69">
        <v>50987</v>
      </c>
      <c r="M37" s="69">
        <v>25430</v>
      </c>
      <c r="N37" s="30">
        <v>0.49875458450193189</v>
      </c>
      <c r="P37" s="1" t="s">
        <v>10</v>
      </c>
      <c r="Q37" s="69">
        <v>25430</v>
      </c>
      <c r="R37" s="69">
        <v>22476</v>
      </c>
      <c r="S37" s="69">
        <v>47906</v>
      </c>
    </row>
    <row r="38" spans="1:19" x14ac:dyDescent="0.3">
      <c r="A38" s="1" t="s">
        <v>207</v>
      </c>
      <c r="B38" s="1" t="s">
        <v>22</v>
      </c>
      <c r="C38" s="69">
        <v>27853</v>
      </c>
      <c r="D38" s="69">
        <v>12480</v>
      </c>
      <c r="E38" s="31">
        <v>0.44806663555092807</v>
      </c>
      <c r="F38" s="69">
        <v>3720</v>
      </c>
      <c r="G38" s="69">
        <v>1950</v>
      </c>
      <c r="H38" s="33">
        <v>0.52419354838709675</v>
      </c>
      <c r="I38" s="69">
        <v>58247</v>
      </c>
      <c r="J38" s="69">
        <v>26737</v>
      </c>
      <c r="K38" s="42">
        <v>0.45902793276906967</v>
      </c>
      <c r="L38" s="69">
        <v>89820</v>
      </c>
      <c r="M38" s="69">
        <v>41167</v>
      </c>
      <c r="N38" s="30">
        <v>0.45832776664439989</v>
      </c>
      <c r="P38" s="1" t="s">
        <v>22</v>
      </c>
      <c r="Q38" s="69">
        <v>41167</v>
      </c>
      <c r="R38" s="69">
        <v>43275</v>
      </c>
      <c r="S38" s="69">
        <v>84442</v>
      </c>
    </row>
    <row r="39" spans="1:19" x14ac:dyDescent="0.3">
      <c r="A39" s="1" t="s">
        <v>210</v>
      </c>
      <c r="B39" s="1" t="s">
        <v>43</v>
      </c>
      <c r="C39" s="69">
        <v>2570</v>
      </c>
      <c r="D39" s="69">
        <v>1325</v>
      </c>
      <c r="E39" s="31">
        <v>0.51556420233463029</v>
      </c>
      <c r="F39" s="69">
        <v>343</v>
      </c>
      <c r="G39" s="69">
        <v>203</v>
      </c>
      <c r="H39" s="33">
        <v>0.59183673469387754</v>
      </c>
      <c r="I39" s="69">
        <v>7711</v>
      </c>
      <c r="J39" s="69">
        <v>4573</v>
      </c>
      <c r="K39" s="42">
        <v>0.59304889119439763</v>
      </c>
      <c r="L39" s="69">
        <v>10624</v>
      </c>
      <c r="M39" s="69">
        <v>6101</v>
      </c>
      <c r="N39" s="30">
        <v>0.57426581325301207</v>
      </c>
      <c r="P39" s="1" t="s">
        <v>43</v>
      </c>
      <c r="Q39" s="69">
        <v>6101</v>
      </c>
      <c r="R39" s="69">
        <v>5439</v>
      </c>
      <c r="S39" s="69">
        <v>11540</v>
      </c>
    </row>
    <row r="40" spans="1:19" x14ac:dyDescent="0.3">
      <c r="A40" s="1" t="s">
        <v>209</v>
      </c>
      <c r="B40" s="1" t="s">
        <v>27</v>
      </c>
      <c r="C40" s="69">
        <v>8740</v>
      </c>
      <c r="D40" s="69">
        <v>3098</v>
      </c>
      <c r="E40" s="31">
        <v>0.35446224256292908</v>
      </c>
      <c r="F40" s="69">
        <v>1190</v>
      </c>
      <c r="G40" s="69">
        <v>546</v>
      </c>
      <c r="H40" s="33">
        <v>0.45882352941176469</v>
      </c>
      <c r="I40" s="69">
        <v>23196</v>
      </c>
      <c r="J40" s="69">
        <v>10788</v>
      </c>
      <c r="K40" s="42">
        <v>0.46508018623900671</v>
      </c>
      <c r="L40" s="69">
        <v>33126</v>
      </c>
      <c r="M40" s="69">
        <v>14432</v>
      </c>
      <c r="N40" s="30">
        <v>0.43566986657006579</v>
      </c>
      <c r="P40" s="1" t="s">
        <v>27</v>
      </c>
      <c r="Q40" s="69">
        <v>14432</v>
      </c>
      <c r="R40" s="69">
        <v>12857</v>
      </c>
      <c r="S40" s="69">
        <v>27289</v>
      </c>
    </row>
    <row r="41" spans="1:19" x14ac:dyDescent="0.3">
      <c r="A41" s="1" t="s">
        <v>208</v>
      </c>
      <c r="B41" s="1" t="s">
        <v>46</v>
      </c>
      <c r="C41" s="69">
        <v>2229</v>
      </c>
      <c r="D41" s="69">
        <v>1571</v>
      </c>
      <c r="E41" s="31">
        <v>0.70480035890533876</v>
      </c>
      <c r="F41" s="69">
        <v>296</v>
      </c>
      <c r="G41" s="69">
        <v>298</v>
      </c>
      <c r="H41" s="33">
        <v>1.0067567567567568</v>
      </c>
      <c r="I41" s="69">
        <v>4822</v>
      </c>
      <c r="J41" s="69">
        <v>2108</v>
      </c>
      <c r="K41" s="42">
        <v>0.43716300290335958</v>
      </c>
      <c r="L41" s="69">
        <v>7347</v>
      </c>
      <c r="M41" s="69">
        <v>3977</v>
      </c>
      <c r="N41" s="30">
        <v>0.54130937797740575</v>
      </c>
      <c r="P41" s="1" t="s">
        <v>46</v>
      </c>
      <c r="Q41" s="69">
        <v>3977</v>
      </c>
      <c r="R41" s="69">
        <v>4005</v>
      </c>
      <c r="S41" s="69">
        <v>7982</v>
      </c>
    </row>
    <row r="42" spans="1:19" x14ac:dyDescent="0.3">
      <c r="A42" s="1" t="s">
        <v>207</v>
      </c>
      <c r="B42" s="1" t="s">
        <v>34</v>
      </c>
      <c r="C42" s="69">
        <v>882</v>
      </c>
      <c r="D42" s="69">
        <v>555</v>
      </c>
      <c r="E42" s="31">
        <v>0.62925170068027214</v>
      </c>
      <c r="F42" s="69">
        <v>121</v>
      </c>
      <c r="G42" s="69">
        <v>83</v>
      </c>
      <c r="H42" s="33">
        <v>0.68595041322314054</v>
      </c>
      <c r="I42" s="69">
        <v>2246</v>
      </c>
      <c r="J42" s="69">
        <v>1401</v>
      </c>
      <c r="K42" s="42">
        <v>0.62377560106856633</v>
      </c>
      <c r="L42" s="69">
        <v>3249</v>
      </c>
      <c r="M42" s="69">
        <v>2039</v>
      </c>
      <c r="N42" s="30">
        <v>0.6275777162203755</v>
      </c>
      <c r="P42" s="1" t="s">
        <v>34</v>
      </c>
      <c r="Q42" s="69">
        <v>2039</v>
      </c>
      <c r="R42" s="69">
        <v>1691</v>
      </c>
      <c r="S42" s="69">
        <v>3730</v>
      </c>
    </row>
    <row r="43" spans="1:19" x14ac:dyDescent="0.3">
      <c r="A43" s="1" t="s">
        <v>210</v>
      </c>
      <c r="B43" s="1" t="s">
        <v>69</v>
      </c>
      <c r="C43" s="69">
        <v>385</v>
      </c>
      <c r="D43" s="69">
        <v>193</v>
      </c>
      <c r="E43" s="31">
        <v>0.50129870129870124</v>
      </c>
      <c r="F43" s="69">
        <v>47</v>
      </c>
      <c r="G43" s="69">
        <v>37</v>
      </c>
      <c r="H43" s="33">
        <v>0.78723404255319152</v>
      </c>
      <c r="I43" s="69">
        <v>905</v>
      </c>
      <c r="J43" s="69">
        <v>442</v>
      </c>
      <c r="K43" s="42">
        <v>0.48839779005524864</v>
      </c>
      <c r="L43" s="69">
        <v>1337</v>
      </c>
      <c r="M43" s="69">
        <v>672</v>
      </c>
      <c r="N43" s="30">
        <v>0.50261780104712039</v>
      </c>
      <c r="P43" s="1" t="s">
        <v>69</v>
      </c>
      <c r="Q43" s="69">
        <v>672</v>
      </c>
      <c r="R43" s="69">
        <v>634</v>
      </c>
      <c r="S43" s="69">
        <v>1306</v>
      </c>
    </row>
    <row r="44" spans="1:19" x14ac:dyDescent="0.3">
      <c r="A44" s="1" t="s">
        <v>207</v>
      </c>
      <c r="B44" s="1" t="s">
        <v>23</v>
      </c>
      <c r="C44" s="69">
        <v>2423</v>
      </c>
      <c r="D44" s="69">
        <v>1442</v>
      </c>
      <c r="E44" s="31">
        <v>0.59513000412711514</v>
      </c>
      <c r="F44" s="69">
        <v>314</v>
      </c>
      <c r="G44" s="69">
        <v>228</v>
      </c>
      <c r="H44" s="33">
        <v>0.72611464968152861</v>
      </c>
      <c r="I44" s="69">
        <v>6954</v>
      </c>
      <c r="J44" s="69">
        <v>4395</v>
      </c>
      <c r="K44" s="42">
        <v>0.63201035375323555</v>
      </c>
      <c r="L44" s="69">
        <v>9691</v>
      </c>
      <c r="M44" s="69">
        <v>6065</v>
      </c>
      <c r="N44" s="30">
        <v>0.62583840676916724</v>
      </c>
      <c r="P44" s="1" t="s">
        <v>23</v>
      </c>
      <c r="Q44" s="69">
        <v>6065</v>
      </c>
      <c r="R44" s="69">
        <v>5685</v>
      </c>
      <c r="S44" s="69">
        <v>11750</v>
      </c>
    </row>
    <row r="45" spans="1:19" x14ac:dyDescent="0.3">
      <c r="A45" s="1" t="s">
        <v>210</v>
      </c>
      <c r="B45" s="1" t="s">
        <v>41</v>
      </c>
      <c r="C45" s="69">
        <v>483</v>
      </c>
      <c r="D45" s="69">
        <v>271</v>
      </c>
      <c r="E45" s="31">
        <v>0.56107660455486541</v>
      </c>
      <c r="F45" s="69">
        <v>74</v>
      </c>
      <c r="G45" s="69">
        <v>31</v>
      </c>
      <c r="H45" s="33">
        <v>0.41891891891891891</v>
      </c>
      <c r="I45" s="69">
        <v>1208</v>
      </c>
      <c r="J45" s="69">
        <v>553</v>
      </c>
      <c r="K45" s="42">
        <v>0.45778145695364236</v>
      </c>
      <c r="L45" s="69">
        <v>1765</v>
      </c>
      <c r="M45" s="69">
        <v>855</v>
      </c>
      <c r="N45" s="30">
        <v>0.48441926345609065</v>
      </c>
      <c r="P45" s="1" t="s">
        <v>41</v>
      </c>
      <c r="Q45" s="69">
        <v>855</v>
      </c>
      <c r="R45" s="69">
        <v>657</v>
      </c>
      <c r="S45" s="69">
        <v>1512</v>
      </c>
    </row>
    <row r="46" spans="1:19" x14ac:dyDescent="0.3">
      <c r="A46" s="1" t="s">
        <v>208</v>
      </c>
      <c r="B46" s="1" t="s">
        <v>79</v>
      </c>
      <c r="C46" s="69">
        <v>1532</v>
      </c>
      <c r="D46" s="69">
        <v>580</v>
      </c>
      <c r="E46" s="31">
        <v>0.37859007832898173</v>
      </c>
      <c r="F46" s="69">
        <v>192</v>
      </c>
      <c r="G46" s="69">
        <v>97</v>
      </c>
      <c r="H46" s="33">
        <v>0.50520833333333337</v>
      </c>
      <c r="I46" s="69">
        <v>4469</v>
      </c>
      <c r="J46" s="69">
        <v>1872</v>
      </c>
      <c r="K46" s="42">
        <v>0.41888565674647571</v>
      </c>
      <c r="L46" s="69">
        <v>6193</v>
      </c>
      <c r="M46" s="69">
        <v>2549</v>
      </c>
      <c r="N46" s="30">
        <v>0.4115937348619409</v>
      </c>
      <c r="P46" s="1" t="s">
        <v>79</v>
      </c>
      <c r="Q46" s="69">
        <v>2549</v>
      </c>
      <c r="R46" s="69">
        <v>2869</v>
      </c>
      <c r="S46" s="69">
        <v>5418</v>
      </c>
    </row>
    <row r="47" spans="1:19" x14ac:dyDescent="0.3">
      <c r="A47" s="1" t="s">
        <v>207</v>
      </c>
      <c r="B47" s="1" t="s">
        <v>47</v>
      </c>
      <c r="C47" s="69">
        <v>1253</v>
      </c>
      <c r="D47" s="69">
        <v>671</v>
      </c>
      <c r="E47" s="31">
        <v>0.53551476456504388</v>
      </c>
      <c r="F47" s="69">
        <v>158</v>
      </c>
      <c r="G47" s="69">
        <v>91</v>
      </c>
      <c r="H47" s="33">
        <v>0.57594936708860756</v>
      </c>
      <c r="I47" s="69">
        <v>3640</v>
      </c>
      <c r="J47" s="69">
        <v>1734</v>
      </c>
      <c r="K47" s="42">
        <v>0.47637362637362635</v>
      </c>
      <c r="L47" s="69">
        <v>5051</v>
      </c>
      <c r="M47" s="69">
        <v>2496</v>
      </c>
      <c r="N47" s="30">
        <v>0.49415957236190855</v>
      </c>
      <c r="P47" s="1" t="s">
        <v>47</v>
      </c>
      <c r="Q47" s="69">
        <v>2496</v>
      </c>
      <c r="R47" s="69">
        <v>2268</v>
      </c>
      <c r="S47" s="69">
        <v>4764</v>
      </c>
    </row>
    <row r="48" spans="1:19" x14ac:dyDescent="0.3">
      <c r="A48" s="1" t="s">
        <v>209</v>
      </c>
      <c r="B48" s="1" t="s">
        <v>76</v>
      </c>
      <c r="C48" s="69">
        <v>807</v>
      </c>
      <c r="D48" s="69">
        <v>469</v>
      </c>
      <c r="E48" s="31">
        <v>0.58116480793060721</v>
      </c>
      <c r="F48" s="69">
        <v>107</v>
      </c>
      <c r="G48" s="69">
        <v>104</v>
      </c>
      <c r="H48" s="33">
        <v>0.9719626168224299</v>
      </c>
      <c r="I48" s="69">
        <v>2095</v>
      </c>
      <c r="J48" s="69">
        <v>1279</v>
      </c>
      <c r="K48" s="42">
        <v>0.61050119331742247</v>
      </c>
      <c r="L48" s="69">
        <v>3009</v>
      </c>
      <c r="M48" s="69">
        <v>1852</v>
      </c>
      <c r="N48" s="30">
        <v>0.61548687271518776</v>
      </c>
      <c r="P48" s="1" t="s">
        <v>76</v>
      </c>
      <c r="Q48" s="69">
        <v>1852</v>
      </c>
      <c r="R48" s="69">
        <v>1608</v>
      </c>
      <c r="S48" s="69">
        <v>3460</v>
      </c>
    </row>
    <row r="49" spans="1:19" x14ac:dyDescent="0.3">
      <c r="A49" s="1" t="s">
        <v>210</v>
      </c>
      <c r="B49" s="1" t="s">
        <v>74</v>
      </c>
      <c r="C49" s="69">
        <v>2357</v>
      </c>
      <c r="D49" s="69">
        <v>1221</v>
      </c>
      <c r="E49" s="31">
        <v>0.51803139584217228</v>
      </c>
      <c r="F49" s="69">
        <v>308</v>
      </c>
      <c r="G49" s="69">
        <v>160</v>
      </c>
      <c r="H49" s="33">
        <v>0.51948051948051943</v>
      </c>
      <c r="I49" s="69">
        <v>5838</v>
      </c>
      <c r="J49" s="69">
        <v>2789</v>
      </c>
      <c r="K49" s="42">
        <v>0.47773210003425831</v>
      </c>
      <c r="L49" s="69">
        <v>8503</v>
      </c>
      <c r="M49" s="69">
        <v>4170</v>
      </c>
      <c r="N49" s="30">
        <v>0.49041514759496646</v>
      </c>
      <c r="P49" s="1" t="s">
        <v>74</v>
      </c>
      <c r="Q49" s="69">
        <v>4170</v>
      </c>
      <c r="R49" s="69">
        <v>3098</v>
      </c>
      <c r="S49" s="69">
        <v>7268</v>
      </c>
    </row>
    <row r="50" spans="1:19" x14ac:dyDescent="0.3">
      <c r="A50" s="1" t="s">
        <v>207</v>
      </c>
      <c r="B50" s="1" t="s">
        <v>14</v>
      </c>
      <c r="C50" s="69">
        <v>9452</v>
      </c>
      <c r="D50" s="69">
        <v>3009</v>
      </c>
      <c r="E50" s="31">
        <v>0.31834532374100721</v>
      </c>
      <c r="F50" s="69">
        <v>1330</v>
      </c>
      <c r="G50" s="69">
        <v>541</v>
      </c>
      <c r="H50" s="33">
        <v>0.40676691729323311</v>
      </c>
      <c r="I50" s="69">
        <v>23821</v>
      </c>
      <c r="J50" s="69">
        <v>8162</v>
      </c>
      <c r="K50" s="42">
        <v>0.34263884807522776</v>
      </c>
      <c r="L50" s="69">
        <v>34603</v>
      </c>
      <c r="M50" s="69">
        <v>11712</v>
      </c>
      <c r="N50" s="30">
        <v>0.33846776291073027</v>
      </c>
      <c r="P50" s="1" t="s">
        <v>14</v>
      </c>
      <c r="Q50" s="69">
        <v>11712</v>
      </c>
      <c r="R50" s="69">
        <v>9053</v>
      </c>
      <c r="S50" s="69">
        <v>20765</v>
      </c>
    </row>
    <row r="51" spans="1:19" x14ac:dyDescent="0.3">
      <c r="A51" s="1" t="s">
        <v>207</v>
      </c>
      <c r="B51" s="1" t="s">
        <v>33</v>
      </c>
      <c r="C51" s="69">
        <v>2091</v>
      </c>
      <c r="D51" s="69">
        <v>1203</v>
      </c>
      <c r="E51" s="31">
        <v>0.57532281205164992</v>
      </c>
      <c r="F51" s="69">
        <v>265</v>
      </c>
      <c r="G51" s="69">
        <v>182</v>
      </c>
      <c r="H51" s="33">
        <v>0.68679245283018864</v>
      </c>
      <c r="I51" s="69">
        <v>4104</v>
      </c>
      <c r="J51" s="69">
        <v>1856</v>
      </c>
      <c r="K51" s="42">
        <v>0.45224171539961011</v>
      </c>
      <c r="L51" s="69">
        <v>6460</v>
      </c>
      <c r="M51" s="69">
        <v>3241</v>
      </c>
      <c r="N51" s="30">
        <v>0.50170278637770893</v>
      </c>
      <c r="P51" s="1" t="s">
        <v>33</v>
      </c>
      <c r="Q51" s="69">
        <v>3241</v>
      </c>
      <c r="R51" s="69">
        <v>2747</v>
      </c>
      <c r="S51" s="69">
        <v>5988</v>
      </c>
    </row>
    <row r="52" spans="1:19" x14ac:dyDescent="0.3">
      <c r="A52" s="1" t="s">
        <v>207</v>
      </c>
      <c r="B52" s="1" t="s">
        <v>5</v>
      </c>
      <c r="C52" s="69">
        <v>851</v>
      </c>
      <c r="D52" s="69">
        <v>490</v>
      </c>
      <c r="E52" s="31">
        <v>0.57579318448883665</v>
      </c>
      <c r="F52" s="69">
        <v>105</v>
      </c>
      <c r="G52" s="69">
        <v>83</v>
      </c>
      <c r="H52" s="33">
        <v>0.79047619047619044</v>
      </c>
      <c r="I52" s="69">
        <v>2251</v>
      </c>
      <c r="J52" s="69">
        <v>1302</v>
      </c>
      <c r="K52" s="42">
        <v>0.57840959573522877</v>
      </c>
      <c r="L52" s="69">
        <v>3207</v>
      </c>
      <c r="M52" s="69">
        <v>1875</v>
      </c>
      <c r="N52" s="30">
        <v>0.58465855940130962</v>
      </c>
      <c r="P52" s="1" t="s">
        <v>5</v>
      </c>
      <c r="Q52" s="69">
        <v>1875</v>
      </c>
      <c r="R52" s="69">
        <v>1705</v>
      </c>
      <c r="S52" s="69">
        <v>3580</v>
      </c>
    </row>
    <row r="53" spans="1:19" x14ac:dyDescent="0.3">
      <c r="A53" s="1" t="s">
        <v>210</v>
      </c>
      <c r="B53" s="1" t="s">
        <v>66</v>
      </c>
      <c r="C53" s="69">
        <v>820</v>
      </c>
      <c r="D53" s="69">
        <v>500</v>
      </c>
      <c r="E53" s="31">
        <v>0.6097560975609756</v>
      </c>
      <c r="F53" s="69">
        <v>101</v>
      </c>
      <c r="G53" s="69">
        <v>74</v>
      </c>
      <c r="H53" s="33">
        <v>0.73267326732673266</v>
      </c>
      <c r="I53" s="69">
        <v>1472</v>
      </c>
      <c r="J53" s="69">
        <v>695</v>
      </c>
      <c r="K53" s="42">
        <v>0.47214673913043476</v>
      </c>
      <c r="L53" s="69">
        <v>2393</v>
      </c>
      <c r="M53" s="69">
        <v>1269</v>
      </c>
      <c r="N53" s="30">
        <v>0.53029669870455498</v>
      </c>
      <c r="P53" s="1" t="s">
        <v>66</v>
      </c>
      <c r="Q53" s="69">
        <v>1269</v>
      </c>
      <c r="R53" s="69">
        <v>1003</v>
      </c>
      <c r="S53" s="69">
        <v>2272</v>
      </c>
    </row>
    <row r="54" spans="1:19" x14ac:dyDescent="0.3">
      <c r="A54" s="1" t="s">
        <v>210</v>
      </c>
      <c r="B54" s="1" t="s">
        <v>37</v>
      </c>
      <c r="C54" s="69">
        <v>731</v>
      </c>
      <c r="D54" s="69">
        <v>523</v>
      </c>
      <c r="E54" s="31">
        <v>0.71545827633378933</v>
      </c>
      <c r="F54" s="69">
        <v>91</v>
      </c>
      <c r="G54" s="69">
        <v>71</v>
      </c>
      <c r="H54" s="33">
        <v>0.78021978021978022</v>
      </c>
      <c r="I54" s="69">
        <v>2718</v>
      </c>
      <c r="J54" s="69">
        <v>1672</v>
      </c>
      <c r="K54" s="42">
        <v>0.61515820456217807</v>
      </c>
      <c r="L54" s="69">
        <v>3540</v>
      </c>
      <c r="M54" s="69">
        <v>2266</v>
      </c>
      <c r="N54" s="30">
        <v>0.64011299435028246</v>
      </c>
      <c r="P54" s="1" t="s">
        <v>37</v>
      </c>
      <c r="Q54" s="69">
        <v>2266</v>
      </c>
      <c r="R54" s="69">
        <v>2102</v>
      </c>
      <c r="S54" s="69">
        <v>4368</v>
      </c>
    </row>
    <row r="55" spans="1:19" x14ac:dyDescent="0.3">
      <c r="A55" s="1" t="s">
        <v>210</v>
      </c>
      <c r="B55" s="1" t="s">
        <v>62</v>
      </c>
      <c r="C55" s="69">
        <v>1159</v>
      </c>
      <c r="D55" s="69">
        <v>726</v>
      </c>
      <c r="E55" s="31">
        <v>0.62640207075064713</v>
      </c>
      <c r="F55" s="69">
        <v>151</v>
      </c>
      <c r="G55" s="69">
        <v>105</v>
      </c>
      <c r="H55" s="33">
        <v>0.69536423841059603</v>
      </c>
      <c r="I55" s="69">
        <v>2127</v>
      </c>
      <c r="J55" s="69">
        <v>904</v>
      </c>
      <c r="K55" s="42">
        <v>0.42501175364362953</v>
      </c>
      <c r="L55" s="69">
        <v>3437</v>
      </c>
      <c r="M55" s="69">
        <v>1735</v>
      </c>
      <c r="N55" s="30">
        <v>0.5048006982833867</v>
      </c>
      <c r="P55" s="1" t="s">
        <v>62</v>
      </c>
      <c r="Q55" s="69">
        <v>1735</v>
      </c>
      <c r="R55" s="69">
        <v>1868</v>
      </c>
      <c r="S55" s="69">
        <v>3603</v>
      </c>
    </row>
    <row r="56" spans="1:19" x14ac:dyDescent="0.3">
      <c r="A56" s="1" t="s">
        <v>207</v>
      </c>
      <c r="B56" s="1" t="s">
        <v>17</v>
      </c>
      <c r="C56" s="69">
        <v>814</v>
      </c>
      <c r="D56" s="69">
        <v>579</v>
      </c>
      <c r="E56" s="31">
        <v>0.71130221130221127</v>
      </c>
      <c r="F56" s="69">
        <v>108</v>
      </c>
      <c r="G56" s="69">
        <v>71</v>
      </c>
      <c r="H56" s="33">
        <v>0.65740740740740744</v>
      </c>
      <c r="I56" s="69">
        <v>3340</v>
      </c>
      <c r="J56" s="69">
        <v>2145</v>
      </c>
      <c r="K56" s="42">
        <v>0.64221556886227549</v>
      </c>
      <c r="L56" s="69">
        <v>4262</v>
      </c>
      <c r="M56" s="69">
        <v>2795</v>
      </c>
      <c r="N56" s="30">
        <v>0.65579540122008451</v>
      </c>
      <c r="P56" s="1" t="s">
        <v>17</v>
      </c>
      <c r="Q56" s="69">
        <v>2795</v>
      </c>
      <c r="R56" s="69">
        <v>2195</v>
      </c>
      <c r="S56" s="69">
        <v>4990</v>
      </c>
    </row>
    <row r="57" spans="1:19" x14ac:dyDescent="0.3">
      <c r="A57" s="1" t="s">
        <v>210</v>
      </c>
      <c r="B57" s="1" t="s">
        <v>58</v>
      </c>
      <c r="C57" s="69">
        <v>3277</v>
      </c>
      <c r="D57" s="69">
        <v>1184</v>
      </c>
      <c r="E57" s="31">
        <v>0.36130607262740311</v>
      </c>
      <c r="F57" s="69">
        <v>434</v>
      </c>
      <c r="G57" s="69">
        <v>212</v>
      </c>
      <c r="H57" s="33">
        <v>0.48847926267281105</v>
      </c>
      <c r="I57" s="69">
        <v>7172</v>
      </c>
      <c r="J57" s="69">
        <v>2654</v>
      </c>
      <c r="K57" s="42">
        <v>0.37005019520356941</v>
      </c>
      <c r="L57" s="69">
        <v>10883</v>
      </c>
      <c r="M57" s="69">
        <v>4050</v>
      </c>
      <c r="N57" s="30">
        <v>0.37214003491684278</v>
      </c>
      <c r="P57" s="1" t="s">
        <v>58</v>
      </c>
      <c r="Q57" s="69">
        <v>4050</v>
      </c>
      <c r="R57" s="69">
        <v>3565</v>
      </c>
      <c r="S57" s="69">
        <v>7615</v>
      </c>
    </row>
    <row r="58" spans="1:19" x14ac:dyDescent="0.3">
      <c r="A58" s="1" t="s">
        <v>207</v>
      </c>
      <c r="B58" s="1" t="s">
        <v>77</v>
      </c>
      <c r="C58" s="69">
        <v>689</v>
      </c>
      <c r="D58" s="69">
        <v>465</v>
      </c>
      <c r="E58" s="31">
        <v>0.67489114658925975</v>
      </c>
      <c r="F58" s="69">
        <v>101</v>
      </c>
      <c r="G58" s="69">
        <v>62</v>
      </c>
      <c r="H58" s="33">
        <v>0.61386138613861385</v>
      </c>
      <c r="I58" s="69">
        <v>2492</v>
      </c>
      <c r="J58" s="69">
        <v>1432</v>
      </c>
      <c r="K58" s="42">
        <v>0.57463884430176571</v>
      </c>
      <c r="L58" s="69">
        <v>3282</v>
      </c>
      <c r="M58" s="69">
        <v>1959</v>
      </c>
      <c r="N58" s="30">
        <v>0.59689213893967097</v>
      </c>
      <c r="P58" s="1" t="s">
        <v>77</v>
      </c>
      <c r="Q58" s="69">
        <v>1959</v>
      </c>
      <c r="R58" s="69">
        <v>1384</v>
      </c>
      <c r="S58" s="69">
        <v>3343</v>
      </c>
    </row>
    <row r="59" spans="1:19" x14ac:dyDescent="0.3">
      <c r="A59" s="1" t="s">
        <v>210</v>
      </c>
      <c r="B59" s="1" t="s">
        <v>35</v>
      </c>
      <c r="C59" s="69">
        <v>2514</v>
      </c>
      <c r="D59" s="69">
        <v>1159</v>
      </c>
      <c r="E59" s="31">
        <v>0.46101829753381068</v>
      </c>
      <c r="F59" s="69">
        <v>362</v>
      </c>
      <c r="G59" s="69">
        <v>150</v>
      </c>
      <c r="H59" s="33">
        <v>0.4143646408839779</v>
      </c>
      <c r="I59" s="69">
        <v>4734</v>
      </c>
      <c r="J59" s="69">
        <v>2233</v>
      </c>
      <c r="K59" s="42">
        <v>0.47169412758766371</v>
      </c>
      <c r="L59" s="69">
        <v>7610</v>
      </c>
      <c r="M59" s="69">
        <v>3542</v>
      </c>
      <c r="N59" s="30">
        <v>0.46544021024967147</v>
      </c>
      <c r="P59" s="1" t="s">
        <v>35</v>
      </c>
      <c r="Q59" s="69">
        <v>3542</v>
      </c>
      <c r="R59" s="69">
        <v>3770</v>
      </c>
      <c r="S59" s="69">
        <v>7312</v>
      </c>
    </row>
    <row r="60" spans="1:19" x14ac:dyDescent="0.3">
      <c r="A60" s="1" t="s">
        <v>208</v>
      </c>
      <c r="B60" s="1" t="s">
        <v>54</v>
      </c>
      <c r="C60" s="69">
        <v>2706</v>
      </c>
      <c r="D60" s="69">
        <v>1324</v>
      </c>
      <c r="E60" s="31">
        <v>0.48928307464892828</v>
      </c>
      <c r="F60" s="69">
        <v>371</v>
      </c>
      <c r="G60" s="69">
        <v>192</v>
      </c>
      <c r="H60" s="33">
        <v>0.51752021563342321</v>
      </c>
      <c r="I60" s="69">
        <v>4062</v>
      </c>
      <c r="J60" s="69">
        <v>2334</v>
      </c>
      <c r="K60" s="42">
        <v>0.57459379615952733</v>
      </c>
      <c r="L60" s="69">
        <v>7139</v>
      </c>
      <c r="M60" s="69">
        <v>3850</v>
      </c>
      <c r="N60" s="30">
        <v>0.53929121725731899</v>
      </c>
      <c r="P60" s="1" t="s">
        <v>54</v>
      </c>
      <c r="Q60" s="69">
        <v>3850</v>
      </c>
      <c r="R60" s="69">
        <v>3805</v>
      </c>
      <c r="S60" s="69">
        <v>7655</v>
      </c>
    </row>
    <row r="61" spans="1:19" x14ac:dyDescent="0.3">
      <c r="A61" s="1" t="s">
        <v>210</v>
      </c>
      <c r="B61" s="1" t="s">
        <v>11</v>
      </c>
      <c r="C61" s="69">
        <v>869</v>
      </c>
      <c r="D61" s="69">
        <v>533</v>
      </c>
      <c r="E61" s="31">
        <v>0.61334867663981585</v>
      </c>
      <c r="F61" s="69">
        <v>125</v>
      </c>
      <c r="G61" s="69">
        <v>39</v>
      </c>
      <c r="H61" s="33">
        <v>0.312</v>
      </c>
      <c r="I61" s="69">
        <v>2469</v>
      </c>
      <c r="J61" s="69">
        <v>1347</v>
      </c>
      <c r="K61" s="42">
        <v>0.54556500607533409</v>
      </c>
      <c r="L61" s="69">
        <v>3463</v>
      </c>
      <c r="M61" s="69">
        <v>1919</v>
      </c>
      <c r="N61" s="30">
        <v>0.55414380594859947</v>
      </c>
      <c r="P61" s="1" t="s">
        <v>11</v>
      </c>
      <c r="Q61" s="69">
        <v>1919</v>
      </c>
      <c r="R61" s="69">
        <v>1699</v>
      </c>
      <c r="S61" s="69">
        <v>3618</v>
      </c>
    </row>
    <row r="62" spans="1:19" x14ac:dyDescent="0.3">
      <c r="A62" s="1" t="s">
        <v>207</v>
      </c>
      <c r="B62" s="1" t="s">
        <v>20</v>
      </c>
      <c r="C62" s="69">
        <v>938</v>
      </c>
      <c r="D62" s="69">
        <v>529</v>
      </c>
      <c r="E62" s="31">
        <v>0.5639658848614072</v>
      </c>
      <c r="F62" s="69">
        <v>144</v>
      </c>
      <c r="G62" s="69">
        <v>73</v>
      </c>
      <c r="H62" s="33">
        <v>0.50694444444444442</v>
      </c>
      <c r="I62" s="69">
        <v>3156</v>
      </c>
      <c r="J62" s="69">
        <v>2130</v>
      </c>
      <c r="K62" s="42">
        <v>0.67490494296577952</v>
      </c>
      <c r="L62" s="69">
        <v>4238</v>
      </c>
      <c r="M62" s="69">
        <v>2732</v>
      </c>
      <c r="N62" s="30">
        <v>0.64464369985842374</v>
      </c>
      <c r="P62" s="1" t="s">
        <v>20</v>
      </c>
      <c r="Q62" s="69">
        <v>2732</v>
      </c>
      <c r="R62" s="69">
        <v>2169</v>
      </c>
      <c r="S62" s="69">
        <v>4901</v>
      </c>
    </row>
    <row r="63" spans="1:19" x14ac:dyDescent="0.3">
      <c r="A63" s="1" t="s">
        <v>207</v>
      </c>
      <c r="B63" s="1" t="s">
        <v>80</v>
      </c>
      <c r="C63" s="69">
        <v>633</v>
      </c>
      <c r="D63" s="69">
        <v>464</v>
      </c>
      <c r="E63" s="31">
        <v>0.73301737756714058</v>
      </c>
      <c r="F63" s="69">
        <v>79</v>
      </c>
      <c r="G63" s="69">
        <v>76</v>
      </c>
      <c r="H63" s="33">
        <v>0.96202531645569622</v>
      </c>
      <c r="I63" s="69">
        <v>2618</v>
      </c>
      <c r="J63" s="69">
        <v>1371</v>
      </c>
      <c r="K63" s="42">
        <v>0.52368220015278844</v>
      </c>
      <c r="L63" s="69">
        <v>3330</v>
      </c>
      <c r="M63" s="69">
        <v>1911</v>
      </c>
      <c r="N63" s="30">
        <v>0.5738738738738739</v>
      </c>
      <c r="P63" s="1" t="s">
        <v>80</v>
      </c>
      <c r="Q63" s="69">
        <v>1911</v>
      </c>
      <c r="R63" s="69">
        <v>1562</v>
      </c>
      <c r="S63" s="69">
        <v>3473</v>
      </c>
    </row>
    <row r="64" spans="1:19" x14ac:dyDescent="0.3">
      <c r="A64" s="1" t="s">
        <v>209</v>
      </c>
      <c r="B64" s="1" t="s">
        <v>4</v>
      </c>
      <c r="C64" s="69">
        <v>14575</v>
      </c>
      <c r="D64" s="69">
        <v>6368</v>
      </c>
      <c r="E64" s="31">
        <v>0.43691252144082332</v>
      </c>
      <c r="F64" s="69">
        <v>1971</v>
      </c>
      <c r="G64" s="69">
        <v>1030</v>
      </c>
      <c r="H64" s="33">
        <v>0.52257737189244036</v>
      </c>
      <c r="I64" s="69">
        <v>23591</v>
      </c>
      <c r="J64" s="69">
        <v>11693</v>
      </c>
      <c r="K64" s="42">
        <v>0.49565512271629009</v>
      </c>
      <c r="L64" s="69">
        <v>40137</v>
      </c>
      <c r="M64" s="69">
        <v>19091</v>
      </c>
      <c r="N64" s="30">
        <v>0.47564591274883522</v>
      </c>
      <c r="P64" s="1" t="s">
        <v>4</v>
      </c>
      <c r="Q64" s="69">
        <v>19091</v>
      </c>
      <c r="R64" s="69">
        <v>19159</v>
      </c>
      <c r="S64" s="69">
        <v>38250</v>
      </c>
    </row>
    <row r="65" spans="1:19" x14ac:dyDescent="0.3">
      <c r="A65" s="1" t="s">
        <v>209</v>
      </c>
      <c r="B65" s="1" t="s">
        <v>83</v>
      </c>
      <c r="C65" s="69">
        <v>919</v>
      </c>
      <c r="D65" s="69">
        <v>524</v>
      </c>
      <c r="E65" s="31">
        <v>0.57018498367791082</v>
      </c>
      <c r="F65" s="69">
        <v>125</v>
      </c>
      <c r="G65" s="69">
        <v>86</v>
      </c>
      <c r="H65" s="33">
        <v>0.68799999999999994</v>
      </c>
      <c r="I65" s="69">
        <v>2666</v>
      </c>
      <c r="J65" s="69">
        <v>1181</v>
      </c>
      <c r="K65" s="42">
        <v>0.44298574643660915</v>
      </c>
      <c r="L65" s="69">
        <v>3710</v>
      </c>
      <c r="M65" s="69">
        <v>1791</v>
      </c>
      <c r="N65" s="30">
        <v>0.48274932614555255</v>
      </c>
      <c r="P65" s="1" t="s">
        <v>83</v>
      </c>
      <c r="Q65" s="69">
        <v>1791</v>
      </c>
      <c r="R65" s="69">
        <v>1427</v>
      </c>
      <c r="S65" s="69">
        <v>3218</v>
      </c>
    </row>
    <row r="66" spans="1:19" x14ac:dyDescent="0.3">
      <c r="A66" s="1" t="s">
        <v>210</v>
      </c>
      <c r="B66" s="1" t="s">
        <v>40</v>
      </c>
      <c r="C66" s="69">
        <v>3234</v>
      </c>
      <c r="D66" s="69">
        <v>1140</v>
      </c>
      <c r="E66" s="31">
        <v>0.35250463821892392</v>
      </c>
      <c r="F66" s="69">
        <v>414</v>
      </c>
      <c r="G66" s="69">
        <v>231</v>
      </c>
      <c r="H66" s="33">
        <v>0.55797101449275366</v>
      </c>
      <c r="I66" s="69">
        <v>8266</v>
      </c>
      <c r="J66" s="69">
        <v>3219</v>
      </c>
      <c r="K66" s="42">
        <v>0.38942656665860148</v>
      </c>
      <c r="L66" s="69">
        <v>11914</v>
      </c>
      <c r="M66" s="69">
        <v>4590</v>
      </c>
      <c r="N66" s="30">
        <v>0.38526103743495049</v>
      </c>
      <c r="P66" s="1" t="s">
        <v>40</v>
      </c>
      <c r="Q66" s="69">
        <v>4590</v>
      </c>
      <c r="R66" s="69">
        <v>3269</v>
      </c>
      <c r="S66" s="69">
        <v>7859</v>
      </c>
    </row>
    <row r="67" spans="1:19" x14ac:dyDescent="0.3">
      <c r="A67" s="1" t="s">
        <v>207</v>
      </c>
      <c r="B67" s="1" t="s">
        <v>28</v>
      </c>
      <c r="C67" s="69">
        <v>1368</v>
      </c>
      <c r="D67" s="69">
        <v>696</v>
      </c>
      <c r="E67" s="31">
        <v>0.50877192982456143</v>
      </c>
      <c r="F67" s="69">
        <v>179</v>
      </c>
      <c r="G67" s="69">
        <v>99</v>
      </c>
      <c r="H67" s="33">
        <v>0.55307262569832405</v>
      </c>
      <c r="I67" s="69">
        <v>3036</v>
      </c>
      <c r="J67" s="69">
        <v>1849</v>
      </c>
      <c r="K67" s="42">
        <v>0.60902503293807642</v>
      </c>
      <c r="L67" s="69">
        <v>4583</v>
      </c>
      <c r="M67" s="69">
        <v>2644</v>
      </c>
      <c r="N67" s="30">
        <v>0.57691468470434215</v>
      </c>
      <c r="P67" s="1" t="s">
        <v>28</v>
      </c>
      <c r="Q67" s="69">
        <v>2644</v>
      </c>
      <c r="R67" s="69">
        <v>2423</v>
      </c>
      <c r="S67" s="69">
        <v>5067</v>
      </c>
    </row>
    <row r="68" spans="1:19" x14ac:dyDescent="0.3">
      <c r="A68" s="1" t="s">
        <v>209</v>
      </c>
      <c r="B68" s="1" t="s">
        <v>75</v>
      </c>
      <c r="C68" s="69">
        <v>867</v>
      </c>
      <c r="D68" s="69">
        <v>499</v>
      </c>
      <c r="E68" s="31">
        <v>0.57554786620530562</v>
      </c>
      <c r="F68" s="69">
        <v>124</v>
      </c>
      <c r="G68" s="69">
        <v>78</v>
      </c>
      <c r="H68" s="33">
        <v>0.62903225806451613</v>
      </c>
      <c r="I68" s="69">
        <v>2624</v>
      </c>
      <c r="J68" s="69">
        <v>1470</v>
      </c>
      <c r="K68" s="42">
        <v>0.56021341463414631</v>
      </c>
      <c r="L68" s="69">
        <v>3615</v>
      </c>
      <c r="M68" s="69">
        <v>2047</v>
      </c>
      <c r="N68" s="30">
        <v>0.56625172890733055</v>
      </c>
      <c r="P68" s="1" t="s">
        <v>75</v>
      </c>
      <c r="Q68" s="69">
        <v>2047</v>
      </c>
      <c r="R68" s="69">
        <v>1325</v>
      </c>
      <c r="S68" s="69">
        <v>3372</v>
      </c>
    </row>
    <row r="69" spans="1:19" x14ac:dyDescent="0.3">
      <c r="A69" s="1" t="s">
        <v>210</v>
      </c>
      <c r="B69" s="1" t="s">
        <v>56</v>
      </c>
      <c r="C69" s="69">
        <v>1549</v>
      </c>
      <c r="D69" s="69">
        <v>782</v>
      </c>
      <c r="E69" s="31">
        <v>0.50484183344092959</v>
      </c>
      <c r="F69" s="69">
        <v>202</v>
      </c>
      <c r="G69" s="69">
        <v>104</v>
      </c>
      <c r="H69" s="33">
        <v>0.51485148514851486</v>
      </c>
      <c r="I69" s="69">
        <v>5330</v>
      </c>
      <c r="J69" s="69">
        <v>2759</v>
      </c>
      <c r="K69" s="42">
        <v>0.51763602251407126</v>
      </c>
      <c r="L69" s="69">
        <v>7081</v>
      </c>
      <c r="M69" s="69">
        <v>3645</v>
      </c>
      <c r="N69" s="30">
        <v>0.51475780257025838</v>
      </c>
      <c r="P69" s="1" t="s">
        <v>56</v>
      </c>
      <c r="Q69" s="69">
        <v>3645</v>
      </c>
      <c r="R69" s="69">
        <v>3698</v>
      </c>
      <c r="S69" s="69">
        <v>7343</v>
      </c>
    </row>
    <row r="70" spans="1:19" x14ac:dyDescent="0.3">
      <c r="A70" s="1" t="s">
        <v>208</v>
      </c>
      <c r="B70" s="1" t="s">
        <v>81</v>
      </c>
      <c r="C70" s="69">
        <v>1480</v>
      </c>
      <c r="D70" s="69">
        <v>938</v>
      </c>
      <c r="E70" s="31">
        <v>0.63378378378378375</v>
      </c>
      <c r="F70" s="69">
        <v>195</v>
      </c>
      <c r="G70" s="69">
        <v>136</v>
      </c>
      <c r="H70" s="33">
        <v>0.6974358974358974</v>
      </c>
      <c r="I70" s="69">
        <v>3436</v>
      </c>
      <c r="J70" s="69">
        <v>1703</v>
      </c>
      <c r="K70" s="42">
        <v>0.49563445867287542</v>
      </c>
      <c r="L70" s="69">
        <v>5111</v>
      </c>
      <c r="M70" s="69">
        <v>2777</v>
      </c>
      <c r="N70" s="30">
        <v>0.54333789864997062</v>
      </c>
      <c r="P70" s="1" t="s">
        <v>81</v>
      </c>
      <c r="Q70" s="69">
        <v>2777</v>
      </c>
      <c r="R70" s="69">
        <v>2446</v>
      </c>
      <c r="S70" s="69">
        <v>5223</v>
      </c>
    </row>
    <row r="71" spans="1:19" x14ac:dyDescent="0.3">
      <c r="A71" s="1" t="s">
        <v>208</v>
      </c>
      <c r="B71" s="1" t="s">
        <v>86</v>
      </c>
      <c r="C71" s="69">
        <v>416</v>
      </c>
      <c r="D71" s="69">
        <v>214</v>
      </c>
      <c r="E71" s="31">
        <v>0.51442307692307687</v>
      </c>
      <c r="F71" s="69">
        <v>60</v>
      </c>
      <c r="G71" s="69">
        <v>36</v>
      </c>
      <c r="H71" s="33">
        <v>0.6</v>
      </c>
      <c r="I71" s="69">
        <v>1151</v>
      </c>
      <c r="J71" s="69">
        <v>609</v>
      </c>
      <c r="K71" s="42">
        <v>0.52910512597741099</v>
      </c>
      <c r="L71" s="69">
        <v>1627</v>
      </c>
      <c r="M71" s="69">
        <v>859</v>
      </c>
      <c r="N71" s="30">
        <v>0.52796558082360168</v>
      </c>
      <c r="P71" s="1" t="s">
        <v>86</v>
      </c>
      <c r="Q71" s="69">
        <v>859</v>
      </c>
      <c r="R71" s="69">
        <v>775</v>
      </c>
      <c r="S71" s="69">
        <v>1634</v>
      </c>
    </row>
    <row r="72" spans="1:19" x14ac:dyDescent="0.3">
      <c r="A72" s="1" t="s">
        <v>210</v>
      </c>
      <c r="B72" s="1" t="s">
        <v>70</v>
      </c>
      <c r="C72" s="69">
        <v>1360</v>
      </c>
      <c r="D72" s="69">
        <v>827</v>
      </c>
      <c r="E72" s="31">
        <v>0.6080882352941176</v>
      </c>
      <c r="F72" s="69">
        <v>172</v>
      </c>
      <c r="G72" s="69">
        <v>118</v>
      </c>
      <c r="H72" s="33">
        <v>0.68604651162790697</v>
      </c>
      <c r="I72" s="69">
        <v>3449</v>
      </c>
      <c r="J72" s="69">
        <v>1871</v>
      </c>
      <c r="K72" s="42">
        <v>0.54247608002319514</v>
      </c>
      <c r="L72" s="69">
        <v>4981</v>
      </c>
      <c r="M72" s="69">
        <v>2816</v>
      </c>
      <c r="N72" s="30">
        <v>0.56534832362979326</v>
      </c>
      <c r="P72" s="1" t="s">
        <v>70</v>
      </c>
      <c r="Q72" s="69">
        <v>2816</v>
      </c>
      <c r="R72" s="69">
        <v>2370</v>
      </c>
      <c r="S72" s="69">
        <v>5186</v>
      </c>
    </row>
    <row r="73" spans="1:19" x14ac:dyDescent="0.3">
      <c r="A73" s="1" t="s">
        <v>210</v>
      </c>
      <c r="B73" s="1" t="s">
        <v>45</v>
      </c>
      <c r="C73" s="69">
        <v>939</v>
      </c>
      <c r="D73" s="69">
        <v>472</v>
      </c>
      <c r="E73" s="31">
        <v>0.50266240681576146</v>
      </c>
      <c r="F73" s="69">
        <v>131</v>
      </c>
      <c r="G73" s="69">
        <v>53</v>
      </c>
      <c r="H73" s="33">
        <v>0.40458015267175573</v>
      </c>
      <c r="I73" s="69">
        <v>2886</v>
      </c>
      <c r="J73" s="69">
        <v>1655</v>
      </c>
      <c r="K73" s="42">
        <v>0.57345807345807343</v>
      </c>
      <c r="L73" s="69">
        <v>3956</v>
      </c>
      <c r="M73" s="69">
        <v>2180</v>
      </c>
      <c r="N73" s="30">
        <v>0.55106167846309406</v>
      </c>
      <c r="P73" s="1" t="s">
        <v>45</v>
      </c>
      <c r="Q73" s="69">
        <v>2180</v>
      </c>
      <c r="R73" s="69">
        <v>1747</v>
      </c>
      <c r="S73" s="69">
        <v>3927</v>
      </c>
    </row>
    <row r="74" spans="1:19" x14ac:dyDescent="0.3">
      <c r="A74" s="1" t="s">
        <v>208</v>
      </c>
      <c r="B74" s="1" t="s">
        <v>51</v>
      </c>
      <c r="C74" s="69">
        <v>3790</v>
      </c>
      <c r="D74" s="69">
        <v>1937</v>
      </c>
      <c r="E74" s="31">
        <v>0.51108179419525068</v>
      </c>
      <c r="F74" s="69">
        <v>527</v>
      </c>
      <c r="G74" s="69">
        <v>382</v>
      </c>
      <c r="H74" s="33">
        <v>0.72485768500948766</v>
      </c>
      <c r="I74" s="69">
        <v>8960</v>
      </c>
      <c r="J74" s="69">
        <v>4574</v>
      </c>
      <c r="K74" s="42">
        <v>0.51049107142857142</v>
      </c>
      <c r="L74" s="69">
        <v>13277</v>
      </c>
      <c r="M74" s="69">
        <v>6893</v>
      </c>
      <c r="N74" s="30">
        <v>0.5191684868569707</v>
      </c>
      <c r="P74" s="1" t="s">
        <v>51</v>
      </c>
      <c r="Q74" s="69">
        <v>6893</v>
      </c>
      <c r="R74" s="69">
        <v>6521</v>
      </c>
      <c r="S74" s="69">
        <v>13414</v>
      </c>
    </row>
    <row r="75" spans="1:19" x14ac:dyDescent="0.3">
      <c r="A75" s="1" t="s">
        <v>209</v>
      </c>
      <c r="B75" s="1" t="s">
        <v>59</v>
      </c>
      <c r="C75" s="69">
        <v>1248</v>
      </c>
      <c r="D75" s="69">
        <v>781</v>
      </c>
      <c r="E75" s="31">
        <v>0.62580128205128205</v>
      </c>
      <c r="F75" s="69">
        <v>163</v>
      </c>
      <c r="G75" s="69">
        <v>121</v>
      </c>
      <c r="H75" s="33">
        <v>0.74233128834355833</v>
      </c>
      <c r="I75" s="69">
        <v>3866</v>
      </c>
      <c r="J75" s="69">
        <v>2159</v>
      </c>
      <c r="K75" s="42">
        <v>0.55845835488877393</v>
      </c>
      <c r="L75" s="69">
        <v>5277</v>
      </c>
      <c r="M75" s="69">
        <v>3061</v>
      </c>
      <c r="N75" s="30">
        <v>0.58006443054765966</v>
      </c>
      <c r="P75" s="1" t="s">
        <v>59</v>
      </c>
      <c r="Q75" s="69">
        <v>3061</v>
      </c>
      <c r="R75" s="69">
        <v>2662</v>
      </c>
      <c r="S75" s="69">
        <v>5723</v>
      </c>
    </row>
    <row r="76" spans="1:19" x14ac:dyDescent="0.3">
      <c r="A76" s="1" t="s">
        <v>208</v>
      </c>
      <c r="B76" s="1" t="s">
        <v>73</v>
      </c>
      <c r="C76" s="69">
        <v>1824</v>
      </c>
      <c r="D76" s="69">
        <v>1041</v>
      </c>
      <c r="E76" s="31">
        <v>0.57072368421052633</v>
      </c>
      <c r="F76" s="69">
        <v>252</v>
      </c>
      <c r="G76" s="69">
        <v>201</v>
      </c>
      <c r="H76" s="33">
        <v>0.79761904761904767</v>
      </c>
      <c r="I76" s="69">
        <v>3421</v>
      </c>
      <c r="J76" s="69">
        <v>1698</v>
      </c>
      <c r="K76" s="42">
        <v>0.49634609763227128</v>
      </c>
      <c r="L76" s="69">
        <v>5497</v>
      </c>
      <c r="M76" s="69">
        <v>2940</v>
      </c>
      <c r="N76" s="30">
        <v>0.53483718391850099</v>
      </c>
      <c r="P76" s="1" t="s">
        <v>73</v>
      </c>
      <c r="Q76" s="69">
        <v>2940</v>
      </c>
      <c r="R76" s="69">
        <v>2597</v>
      </c>
      <c r="S76" s="69">
        <v>5537</v>
      </c>
    </row>
    <row r="77" spans="1:19" x14ac:dyDescent="0.3">
      <c r="A77" s="1" t="s">
        <v>208</v>
      </c>
      <c r="B77" s="1" t="s">
        <v>71</v>
      </c>
      <c r="C77" s="69">
        <v>1885</v>
      </c>
      <c r="D77" s="69">
        <v>971</v>
      </c>
      <c r="E77" s="31">
        <v>0.51511936339522546</v>
      </c>
      <c r="F77" s="69">
        <v>244</v>
      </c>
      <c r="G77" s="69">
        <v>164</v>
      </c>
      <c r="H77" s="33">
        <v>0.67213114754098358</v>
      </c>
      <c r="I77" s="69">
        <v>3920</v>
      </c>
      <c r="J77" s="69">
        <v>1849</v>
      </c>
      <c r="K77" s="42">
        <v>0.47168367346938778</v>
      </c>
      <c r="L77" s="69">
        <v>6049</v>
      </c>
      <c r="M77" s="69">
        <v>2984</v>
      </c>
      <c r="N77" s="30">
        <v>0.49330467845924947</v>
      </c>
      <c r="P77" s="1" t="s">
        <v>71</v>
      </c>
      <c r="Q77" s="69">
        <v>2984</v>
      </c>
      <c r="R77" s="69">
        <v>3457</v>
      </c>
      <c r="S77" s="69">
        <v>6441</v>
      </c>
    </row>
    <row r="78" spans="1:19" x14ac:dyDescent="0.3">
      <c r="A78" s="1" t="s">
        <v>210</v>
      </c>
      <c r="B78" s="1" t="s">
        <v>50</v>
      </c>
      <c r="C78" s="69">
        <v>1820</v>
      </c>
      <c r="D78" s="69">
        <v>704</v>
      </c>
      <c r="E78" s="31">
        <v>0.38681318681318683</v>
      </c>
      <c r="F78" s="69">
        <v>236</v>
      </c>
      <c r="G78" s="69">
        <v>117</v>
      </c>
      <c r="H78" s="33">
        <v>0.49576271186440679</v>
      </c>
      <c r="I78" s="69">
        <v>4129</v>
      </c>
      <c r="J78" s="69">
        <v>1634</v>
      </c>
      <c r="K78" s="42">
        <v>0.3957374666989586</v>
      </c>
      <c r="L78" s="69">
        <v>6185</v>
      </c>
      <c r="M78" s="69">
        <v>2455</v>
      </c>
      <c r="N78" s="30">
        <v>0.39692805173807599</v>
      </c>
      <c r="P78" s="1" t="s">
        <v>50</v>
      </c>
      <c r="Q78" s="69">
        <v>2455</v>
      </c>
      <c r="R78" s="69">
        <v>1793</v>
      </c>
      <c r="S78" s="69">
        <v>4248</v>
      </c>
    </row>
    <row r="79" spans="1:19" x14ac:dyDescent="0.3">
      <c r="A79" s="1" t="s">
        <v>208</v>
      </c>
      <c r="B79" s="1" t="s">
        <v>82</v>
      </c>
      <c r="C79" s="69">
        <v>485</v>
      </c>
      <c r="D79" s="69">
        <v>432</v>
      </c>
      <c r="E79" s="31">
        <v>0.89072164948453614</v>
      </c>
      <c r="F79" s="69">
        <v>68</v>
      </c>
      <c r="G79" s="69">
        <v>61</v>
      </c>
      <c r="H79" s="33">
        <v>0.8970588235294118</v>
      </c>
      <c r="I79" s="69">
        <v>1395</v>
      </c>
      <c r="J79" s="69">
        <v>841</v>
      </c>
      <c r="K79" s="42">
        <v>0.60286738351254476</v>
      </c>
      <c r="L79" s="69">
        <v>1948</v>
      </c>
      <c r="M79" s="69">
        <v>1334</v>
      </c>
      <c r="N79" s="30">
        <v>0.6848049281314168</v>
      </c>
      <c r="P79" s="1" t="s">
        <v>82</v>
      </c>
      <c r="Q79" s="69">
        <v>1334</v>
      </c>
      <c r="R79" s="69">
        <v>1011</v>
      </c>
      <c r="S79" s="69">
        <v>2345</v>
      </c>
    </row>
    <row r="80" spans="1:19" x14ac:dyDescent="0.3">
      <c r="A80" s="1" t="s">
        <v>210</v>
      </c>
      <c r="B80" s="1" t="s">
        <v>29</v>
      </c>
      <c r="C80" s="69">
        <v>1210</v>
      </c>
      <c r="D80" s="69">
        <v>708</v>
      </c>
      <c r="E80" s="31">
        <v>0.58512396694214874</v>
      </c>
      <c r="F80" s="69">
        <v>149</v>
      </c>
      <c r="G80" s="69">
        <v>86</v>
      </c>
      <c r="H80" s="33">
        <v>0.57718120805369133</v>
      </c>
      <c r="I80" s="69">
        <v>2332</v>
      </c>
      <c r="J80" s="69">
        <v>1119</v>
      </c>
      <c r="K80" s="42">
        <v>0.47984562607204118</v>
      </c>
      <c r="L80" s="69">
        <v>3691</v>
      </c>
      <c r="M80" s="69">
        <v>1913</v>
      </c>
      <c r="N80" s="30">
        <v>0.51828772690327829</v>
      </c>
      <c r="P80" s="1" t="s">
        <v>29</v>
      </c>
      <c r="Q80" s="69">
        <v>1913</v>
      </c>
      <c r="R80" s="69">
        <v>2084</v>
      </c>
      <c r="S80" s="69">
        <v>3997</v>
      </c>
    </row>
    <row r="81" spans="1:19" x14ac:dyDescent="0.3">
      <c r="A81" s="1" t="s">
        <v>209</v>
      </c>
      <c r="B81" s="1" t="s">
        <v>2</v>
      </c>
      <c r="C81" s="69">
        <v>1589</v>
      </c>
      <c r="D81" s="69">
        <v>1205</v>
      </c>
      <c r="E81" s="31">
        <v>0.75833857772183766</v>
      </c>
      <c r="F81" s="69">
        <v>231</v>
      </c>
      <c r="G81" s="69">
        <v>189</v>
      </c>
      <c r="H81" s="33">
        <v>0.81818181818181823</v>
      </c>
      <c r="I81" s="69">
        <v>3252</v>
      </c>
      <c r="J81" s="69">
        <v>2411</v>
      </c>
      <c r="K81" s="42">
        <v>0.741389913899139</v>
      </c>
      <c r="L81" s="69">
        <v>5072</v>
      </c>
      <c r="M81" s="69">
        <v>3805</v>
      </c>
      <c r="N81" s="30">
        <v>0.75019716088328081</v>
      </c>
      <c r="P81" s="1" t="s">
        <v>2</v>
      </c>
      <c r="Q81" s="69">
        <v>3805</v>
      </c>
      <c r="R81" s="69">
        <v>2948</v>
      </c>
      <c r="S81" s="69">
        <v>6753</v>
      </c>
    </row>
    <row r="82" spans="1:19" x14ac:dyDescent="0.3">
      <c r="A82" s="1" t="s">
        <v>210</v>
      </c>
      <c r="B82" s="1" t="s">
        <v>61</v>
      </c>
      <c r="C82" s="69">
        <v>773</v>
      </c>
      <c r="D82" s="69">
        <v>379</v>
      </c>
      <c r="E82" s="31">
        <v>0.49029754204398446</v>
      </c>
      <c r="F82" s="69">
        <v>98</v>
      </c>
      <c r="G82" s="69">
        <v>56</v>
      </c>
      <c r="H82" s="33">
        <v>0.5714285714285714</v>
      </c>
      <c r="I82" s="69">
        <v>2337</v>
      </c>
      <c r="J82" s="69">
        <v>1361</v>
      </c>
      <c r="K82" s="42">
        <v>0.58237056054771075</v>
      </c>
      <c r="L82" s="69">
        <v>3208</v>
      </c>
      <c r="M82" s="69">
        <v>1796</v>
      </c>
      <c r="N82" s="30">
        <v>0.55985037406483795</v>
      </c>
      <c r="P82" s="1" t="s">
        <v>61</v>
      </c>
      <c r="Q82" s="69">
        <v>1796</v>
      </c>
      <c r="R82" s="69">
        <v>1668</v>
      </c>
      <c r="S82" s="69">
        <v>3464</v>
      </c>
    </row>
    <row r="83" spans="1:19" x14ac:dyDescent="0.3">
      <c r="A83" s="1" t="s">
        <v>207</v>
      </c>
      <c r="B83" s="1" t="s">
        <v>52</v>
      </c>
      <c r="C83" s="69">
        <v>832</v>
      </c>
      <c r="D83" s="69">
        <v>508</v>
      </c>
      <c r="E83" s="31">
        <v>0.61057692307692313</v>
      </c>
      <c r="F83" s="69">
        <v>83</v>
      </c>
      <c r="G83" s="69">
        <v>58</v>
      </c>
      <c r="H83" s="33">
        <v>0.6987951807228916</v>
      </c>
      <c r="I83" s="69">
        <v>2815</v>
      </c>
      <c r="J83" s="69">
        <v>1720</v>
      </c>
      <c r="K83" s="42">
        <v>0.61101243339253997</v>
      </c>
      <c r="L83" s="69">
        <v>3730</v>
      </c>
      <c r="M83" s="69">
        <v>2286</v>
      </c>
      <c r="N83" s="30">
        <v>0.61286863270777481</v>
      </c>
      <c r="P83" s="1" t="s">
        <v>52</v>
      </c>
      <c r="Q83" s="69">
        <v>2286</v>
      </c>
      <c r="R83" s="69">
        <v>2312</v>
      </c>
      <c r="S83" s="69">
        <v>4598</v>
      </c>
    </row>
    <row r="84" spans="1:19" x14ac:dyDescent="0.3">
      <c r="A84" s="1" t="s">
        <v>207</v>
      </c>
      <c r="B84" s="1" t="s">
        <v>55</v>
      </c>
      <c r="C84" s="69">
        <v>3646</v>
      </c>
      <c r="D84" s="69">
        <v>1894</v>
      </c>
      <c r="E84" s="31">
        <v>0.51947339550191995</v>
      </c>
      <c r="F84" s="69">
        <v>509</v>
      </c>
      <c r="G84" s="69">
        <v>310</v>
      </c>
      <c r="H84" s="33">
        <v>0.60903732809430255</v>
      </c>
      <c r="I84" s="69">
        <v>5947</v>
      </c>
      <c r="J84" s="69">
        <v>2437</v>
      </c>
      <c r="K84" s="42">
        <v>0.40978644694804101</v>
      </c>
      <c r="L84" s="69">
        <v>10102</v>
      </c>
      <c r="M84" s="69">
        <v>4641</v>
      </c>
      <c r="N84" s="30">
        <v>0.45941397743021184</v>
      </c>
      <c r="P84" s="1" t="s">
        <v>55</v>
      </c>
      <c r="Q84" s="69">
        <v>4641</v>
      </c>
      <c r="R84" s="69">
        <v>3738</v>
      </c>
      <c r="S84" s="69">
        <v>8379</v>
      </c>
    </row>
    <row r="85" spans="1:19" x14ac:dyDescent="0.3">
      <c r="A85" s="1" t="s">
        <v>207</v>
      </c>
      <c r="B85" s="1" t="s">
        <v>42</v>
      </c>
      <c r="C85" s="69">
        <v>1509</v>
      </c>
      <c r="D85" s="69">
        <v>1043</v>
      </c>
      <c r="E85" s="31">
        <v>0.69118621603711072</v>
      </c>
      <c r="F85" s="69">
        <v>219</v>
      </c>
      <c r="G85" s="69">
        <v>135</v>
      </c>
      <c r="H85" s="33">
        <v>0.61643835616438358</v>
      </c>
      <c r="I85" s="69">
        <v>5012</v>
      </c>
      <c r="J85" s="69">
        <v>3134</v>
      </c>
      <c r="K85" s="42">
        <v>0.62529928172386273</v>
      </c>
      <c r="L85" s="69">
        <v>6740</v>
      </c>
      <c r="M85" s="69">
        <v>4312</v>
      </c>
      <c r="N85" s="30">
        <v>0.63976261127596434</v>
      </c>
      <c r="O85" s="7"/>
      <c r="P85" s="1" t="s">
        <v>42</v>
      </c>
      <c r="Q85" s="69">
        <v>4312</v>
      </c>
      <c r="R85" s="69">
        <v>3707</v>
      </c>
      <c r="S85" s="69">
        <v>8019</v>
      </c>
    </row>
    <row r="86" spans="1:19" x14ac:dyDescent="0.3">
      <c r="A86" s="1" t="s">
        <v>209</v>
      </c>
      <c r="B86" s="1" t="s">
        <v>78</v>
      </c>
      <c r="C86" s="69">
        <v>618</v>
      </c>
      <c r="D86" s="69">
        <v>380</v>
      </c>
      <c r="E86" s="31">
        <v>0.61488673139158578</v>
      </c>
      <c r="F86" s="69">
        <v>89</v>
      </c>
      <c r="G86" s="69">
        <v>79</v>
      </c>
      <c r="H86" s="33">
        <v>0.88764044943820219</v>
      </c>
      <c r="I86" s="69">
        <v>1591</v>
      </c>
      <c r="J86" s="69">
        <v>801</v>
      </c>
      <c r="K86" s="42">
        <v>0.50345694531741048</v>
      </c>
      <c r="L86" s="69">
        <v>2298</v>
      </c>
      <c r="M86" s="69">
        <v>1260</v>
      </c>
      <c r="N86" s="30">
        <v>0.54830287206266315</v>
      </c>
      <c r="P86" s="1" t="s">
        <v>78</v>
      </c>
      <c r="Q86" s="69">
        <v>1260</v>
      </c>
      <c r="R86" s="69">
        <v>1199</v>
      </c>
      <c r="S86" s="69">
        <v>2459</v>
      </c>
    </row>
    <row r="87" spans="1:19" x14ac:dyDescent="0.3">
      <c r="A87" s="1" t="s">
        <v>209</v>
      </c>
      <c r="B87" s="1" t="s">
        <v>65</v>
      </c>
      <c r="C87" s="69">
        <v>2391</v>
      </c>
      <c r="D87" s="69">
        <v>1074</v>
      </c>
      <c r="E87" s="31">
        <v>0.4491844416562108</v>
      </c>
      <c r="F87" s="69">
        <v>332</v>
      </c>
      <c r="G87" s="69">
        <v>206</v>
      </c>
      <c r="H87" s="33">
        <v>0.62048192771084343</v>
      </c>
      <c r="I87" s="69">
        <v>5864</v>
      </c>
      <c r="J87" s="69">
        <v>3011</v>
      </c>
      <c r="K87" s="42">
        <v>0.51347203274215547</v>
      </c>
      <c r="L87" s="69">
        <v>8587</v>
      </c>
      <c r="M87" s="69">
        <v>4291</v>
      </c>
      <c r="N87" s="30">
        <v>0.49970886223360894</v>
      </c>
      <c r="P87" s="1" t="s">
        <v>65</v>
      </c>
      <c r="Q87" s="69">
        <v>4291</v>
      </c>
      <c r="R87" s="69">
        <v>3816</v>
      </c>
      <c r="S87" s="69">
        <v>8107</v>
      </c>
    </row>
    <row r="88" spans="1:19" x14ac:dyDescent="0.3">
      <c r="A88" s="1" t="s">
        <v>210</v>
      </c>
      <c r="B88" s="1" t="s">
        <v>67</v>
      </c>
      <c r="C88" s="69">
        <v>732</v>
      </c>
      <c r="D88" s="69">
        <v>258</v>
      </c>
      <c r="E88" s="31">
        <v>0.35245901639344263</v>
      </c>
      <c r="F88" s="69">
        <v>88</v>
      </c>
      <c r="G88" s="69">
        <v>34</v>
      </c>
      <c r="H88" s="33">
        <v>0.38636363636363635</v>
      </c>
      <c r="I88" s="69">
        <v>2575</v>
      </c>
      <c r="J88" s="69">
        <v>1241</v>
      </c>
      <c r="K88" s="42">
        <v>0.48194174757281555</v>
      </c>
      <c r="L88" s="69">
        <v>3395</v>
      </c>
      <c r="M88" s="69">
        <v>1533</v>
      </c>
      <c r="N88" s="30">
        <v>0.45154639175257733</v>
      </c>
      <c r="P88" s="1" t="s">
        <v>67</v>
      </c>
      <c r="Q88" s="69">
        <v>1533</v>
      </c>
      <c r="R88" s="69">
        <v>1050</v>
      </c>
      <c r="S88" s="69">
        <v>2583</v>
      </c>
    </row>
    <row r="89" spans="1:19" x14ac:dyDescent="0.3">
      <c r="A89" s="1" t="s">
        <v>208</v>
      </c>
      <c r="B89" s="1" t="s">
        <v>1</v>
      </c>
      <c r="C89" s="69">
        <v>10328</v>
      </c>
      <c r="D89" s="69">
        <v>3993</v>
      </c>
      <c r="E89" s="31">
        <v>0.38661890007745936</v>
      </c>
      <c r="F89" s="69">
        <v>1451</v>
      </c>
      <c r="G89" s="69">
        <v>571</v>
      </c>
      <c r="H89" s="33">
        <v>0.39352170916609236</v>
      </c>
      <c r="I89" s="69">
        <v>19277</v>
      </c>
      <c r="J89" s="69">
        <v>7670</v>
      </c>
      <c r="K89" s="42">
        <v>0.39788348809462054</v>
      </c>
      <c r="L89" s="69">
        <v>31056</v>
      </c>
      <c r="M89" s="69">
        <v>12234</v>
      </c>
      <c r="N89" s="30">
        <v>0.39393353941267389</v>
      </c>
      <c r="P89" s="1" t="s">
        <v>1</v>
      </c>
      <c r="Q89" s="69">
        <v>12234</v>
      </c>
      <c r="R89" s="69">
        <v>14938</v>
      </c>
      <c r="S89" s="69">
        <v>27172</v>
      </c>
    </row>
    <row r="90" spans="1:19" x14ac:dyDescent="0.3">
      <c r="A90" s="1" t="s">
        <v>209</v>
      </c>
      <c r="B90" s="1" t="s">
        <v>64</v>
      </c>
      <c r="C90" s="69">
        <v>614</v>
      </c>
      <c r="D90" s="69">
        <v>433</v>
      </c>
      <c r="E90" s="31">
        <v>0.7052117263843648</v>
      </c>
      <c r="F90" s="69">
        <v>86</v>
      </c>
      <c r="G90" s="69">
        <v>99</v>
      </c>
      <c r="H90" s="33">
        <v>1.1511627906976745</v>
      </c>
      <c r="I90" s="69">
        <v>2498</v>
      </c>
      <c r="J90" s="69">
        <v>1434</v>
      </c>
      <c r="K90" s="42">
        <v>0.57405924739791836</v>
      </c>
      <c r="L90" s="69">
        <v>3198</v>
      </c>
      <c r="M90" s="69">
        <v>1966</v>
      </c>
      <c r="N90" s="30">
        <v>0.61475922451532206</v>
      </c>
      <c r="P90" s="1" t="s">
        <v>64</v>
      </c>
      <c r="Q90" s="69">
        <v>1966</v>
      </c>
      <c r="R90" s="69">
        <v>1660</v>
      </c>
      <c r="S90" s="69">
        <v>3626</v>
      </c>
    </row>
    <row r="91" spans="1:19" x14ac:dyDescent="0.3">
      <c r="A91" s="1" t="s">
        <v>207</v>
      </c>
      <c r="B91" s="1" t="s">
        <v>18</v>
      </c>
      <c r="C91" s="69">
        <v>43963</v>
      </c>
      <c r="D91" s="69">
        <v>16980</v>
      </c>
      <c r="E91" s="31">
        <v>0.38623387848872914</v>
      </c>
      <c r="F91" s="69">
        <v>5593</v>
      </c>
      <c r="G91" s="69">
        <v>2679</v>
      </c>
      <c r="H91" s="33">
        <v>0.47899159663865548</v>
      </c>
      <c r="I91" s="69">
        <v>73552</v>
      </c>
      <c r="J91" s="69">
        <v>32760</v>
      </c>
      <c r="K91" s="42">
        <v>0.44539917337393953</v>
      </c>
      <c r="L91" s="69">
        <v>123108</v>
      </c>
      <c r="M91" s="69">
        <v>52419</v>
      </c>
      <c r="N91" s="30">
        <v>0.42579686129252364</v>
      </c>
      <c r="P91" s="1" t="s">
        <v>18</v>
      </c>
      <c r="Q91" s="69">
        <v>52419</v>
      </c>
      <c r="R91" s="69">
        <v>54703</v>
      </c>
      <c r="S91" s="69">
        <v>107122</v>
      </c>
    </row>
    <row r="92" spans="1:19" x14ac:dyDescent="0.3">
      <c r="A92" s="1" t="s">
        <v>209</v>
      </c>
      <c r="B92" s="1" t="s">
        <v>21</v>
      </c>
      <c r="C92" s="69">
        <v>2489</v>
      </c>
      <c r="D92" s="69">
        <v>1316</v>
      </c>
      <c r="E92" s="31">
        <v>0.5287263961430293</v>
      </c>
      <c r="F92" s="69">
        <v>320</v>
      </c>
      <c r="G92" s="69">
        <v>208</v>
      </c>
      <c r="H92" s="33">
        <v>0.65</v>
      </c>
      <c r="I92" s="69">
        <v>3353</v>
      </c>
      <c r="J92" s="69">
        <v>1512</v>
      </c>
      <c r="K92" s="42">
        <v>0.45093945720250522</v>
      </c>
      <c r="L92" s="69">
        <v>6162</v>
      </c>
      <c r="M92" s="69">
        <v>3036</v>
      </c>
      <c r="N92" s="30">
        <v>0.49269717624148002</v>
      </c>
      <c r="P92" s="1" t="s">
        <v>21</v>
      </c>
      <c r="Q92" s="69">
        <v>3036</v>
      </c>
      <c r="R92" s="69">
        <v>2723</v>
      </c>
      <c r="S92" s="69">
        <v>5759</v>
      </c>
    </row>
    <row r="93" spans="1:19" x14ac:dyDescent="0.3">
      <c r="A93" s="1" t="s">
        <v>210</v>
      </c>
      <c r="B93" s="1" t="s">
        <v>19</v>
      </c>
      <c r="C93" s="69">
        <v>1461</v>
      </c>
      <c r="D93" s="69">
        <v>901</v>
      </c>
      <c r="E93" s="31">
        <v>0.61670088980150584</v>
      </c>
      <c r="F93" s="69">
        <v>201</v>
      </c>
      <c r="G93" s="69">
        <v>127</v>
      </c>
      <c r="H93" s="33">
        <v>0.63184079601990051</v>
      </c>
      <c r="I93" s="69">
        <v>3590</v>
      </c>
      <c r="J93" s="69">
        <v>2125</v>
      </c>
      <c r="K93" s="42">
        <v>0.5919220055710307</v>
      </c>
      <c r="L93" s="69">
        <v>5252</v>
      </c>
      <c r="M93" s="69">
        <v>3153</v>
      </c>
      <c r="N93" s="30">
        <v>0.60034272658035037</v>
      </c>
      <c r="P93" s="1" t="s">
        <v>19</v>
      </c>
      <c r="Q93" s="69">
        <v>3153</v>
      </c>
      <c r="R93" s="69">
        <v>2689</v>
      </c>
      <c r="S93" s="69">
        <v>5842</v>
      </c>
    </row>
    <row r="94" spans="1:19" x14ac:dyDescent="0.3">
      <c r="A94" s="1" t="s">
        <v>207</v>
      </c>
      <c r="B94" s="1" t="s">
        <v>25</v>
      </c>
      <c r="C94" s="69">
        <v>1916</v>
      </c>
      <c r="D94" s="69">
        <v>1332</v>
      </c>
      <c r="E94" s="31">
        <v>0.69519832985386221</v>
      </c>
      <c r="F94" s="69">
        <v>309</v>
      </c>
      <c r="G94" s="69">
        <v>174</v>
      </c>
      <c r="H94" s="33">
        <v>0.56310679611650483</v>
      </c>
      <c r="I94" s="69">
        <v>4024</v>
      </c>
      <c r="J94" s="69">
        <v>2518</v>
      </c>
      <c r="K94" s="42">
        <v>0.62574552683896623</v>
      </c>
      <c r="L94" s="69">
        <v>6249</v>
      </c>
      <c r="M94" s="69">
        <v>4024</v>
      </c>
      <c r="N94" s="30">
        <v>0.64394303088494154</v>
      </c>
      <c r="P94" s="1" t="s">
        <v>25</v>
      </c>
      <c r="Q94" s="69">
        <v>4024</v>
      </c>
      <c r="R94" s="69">
        <v>3177</v>
      </c>
      <c r="S94" s="69">
        <v>7201</v>
      </c>
    </row>
    <row r="95" spans="1:19" x14ac:dyDescent="0.3">
      <c r="A95" s="1" t="s">
        <v>207</v>
      </c>
      <c r="B95" s="1" t="s">
        <v>31</v>
      </c>
      <c r="C95" s="69">
        <v>5802</v>
      </c>
      <c r="D95" s="69">
        <v>2701</v>
      </c>
      <c r="E95" s="31">
        <v>0.46552912788693551</v>
      </c>
      <c r="F95" s="69">
        <v>761</v>
      </c>
      <c r="G95" s="69">
        <v>397</v>
      </c>
      <c r="H95" s="33">
        <v>0.52168199737187915</v>
      </c>
      <c r="I95" s="69">
        <v>10533</v>
      </c>
      <c r="J95" s="69">
        <v>5072</v>
      </c>
      <c r="K95" s="42">
        <v>0.48153422576663818</v>
      </c>
      <c r="L95" s="69">
        <v>17096</v>
      </c>
      <c r="M95" s="69">
        <v>8170</v>
      </c>
      <c r="N95" s="30">
        <v>0.477889564810482</v>
      </c>
      <c r="P95" s="1" t="s">
        <v>31</v>
      </c>
      <c r="Q95" s="69">
        <v>8170</v>
      </c>
      <c r="R95" s="69">
        <v>9650</v>
      </c>
      <c r="S95" s="69">
        <v>17820</v>
      </c>
    </row>
    <row r="96" spans="1:19" x14ac:dyDescent="0.3">
      <c r="A96" s="1" t="s">
        <v>208</v>
      </c>
      <c r="B96" s="1" t="s">
        <v>84</v>
      </c>
      <c r="C96" s="69">
        <v>620</v>
      </c>
      <c r="D96" s="69">
        <v>372</v>
      </c>
      <c r="E96" s="31">
        <v>0.6</v>
      </c>
      <c r="F96" s="69">
        <v>72</v>
      </c>
      <c r="G96" s="69">
        <v>56</v>
      </c>
      <c r="H96" s="33">
        <v>0.77777777777777779</v>
      </c>
      <c r="I96" s="69">
        <v>1613</v>
      </c>
      <c r="J96" s="69">
        <v>685</v>
      </c>
      <c r="K96" s="42">
        <v>0.42467451952882829</v>
      </c>
      <c r="L96" s="69">
        <v>2305</v>
      </c>
      <c r="M96" s="69">
        <v>1113</v>
      </c>
      <c r="N96" s="30">
        <v>0.48286334056399133</v>
      </c>
      <c r="P96" s="1" t="s">
        <v>84</v>
      </c>
      <c r="Q96" s="69">
        <v>1113</v>
      </c>
      <c r="R96" s="69">
        <v>952</v>
      </c>
      <c r="S96" s="69">
        <v>2065</v>
      </c>
    </row>
    <row r="97" spans="1:19" x14ac:dyDescent="0.3">
      <c r="A97" s="1" t="s">
        <v>209</v>
      </c>
      <c r="B97" s="1" t="s">
        <v>53</v>
      </c>
      <c r="C97" s="69">
        <v>1148</v>
      </c>
      <c r="D97" s="69">
        <v>726</v>
      </c>
      <c r="E97" s="31">
        <v>0.63240418118466901</v>
      </c>
      <c r="F97" s="69">
        <v>187</v>
      </c>
      <c r="G97" s="69">
        <v>121</v>
      </c>
      <c r="H97" s="33">
        <v>0.6470588235294118</v>
      </c>
      <c r="I97" s="69">
        <v>2288</v>
      </c>
      <c r="J97" s="69">
        <v>1267</v>
      </c>
      <c r="K97" s="42">
        <v>0.55375874125874125</v>
      </c>
      <c r="L97" s="69">
        <v>3623</v>
      </c>
      <c r="M97" s="69">
        <v>2114</v>
      </c>
      <c r="N97" s="30">
        <v>0.58349434170576875</v>
      </c>
      <c r="P97" s="1" t="s">
        <v>53</v>
      </c>
      <c r="Q97" s="69">
        <v>2114</v>
      </c>
      <c r="R97" s="69">
        <v>1718</v>
      </c>
      <c r="S97" s="69">
        <v>3832</v>
      </c>
    </row>
    <row r="98" spans="1:19" x14ac:dyDescent="0.3">
      <c r="A98" s="1" t="s">
        <v>207</v>
      </c>
      <c r="B98" s="1" t="s">
        <v>9</v>
      </c>
      <c r="C98" s="69">
        <v>32287</v>
      </c>
      <c r="D98" s="69">
        <v>12597</v>
      </c>
      <c r="E98" s="31">
        <v>0.39015702914485706</v>
      </c>
      <c r="F98" s="69">
        <v>4366</v>
      </c>
      <c r="G98" s="69">
        <v>1772</v>
      </c>
      <c r="H98" s="33">
        <v>0.40586349060925331</v>
      </c>
      <c r="I98" s="69">
        <v>87643</v>
      </c>
      <c r="J98" s="69">
        <v>38840</v>
      </c>
      <c r="K98" s="42">
        <v>0.443161461839508</v>
      </c>
      <c r="L98" s="69">
        <v>124296</v>
      </c>
      <c r="M98" s="69">
        <v>53209</v>
      </c>
      <c r="N98" s="30">
        <v>0.42808296324901846</v>
      </c>
      <c r="P98" s="1" t="s">
        <v>9</v>
      </c>
      <c r="Q98" s="69">
        <v>53209</v>
      </c>
      <c r="R98" s="69">
        <v>48536</v>
      </c>
      <c r="S98" s="69">
        <v>101745</v>
      </c>
    </row>
    <row r="99" spans="1:19" x14ac:dyDescent="0.3">
      <c r="A99" s="1" t="s">
        <v>207</v>
      </c>
      <c r="B99" s="1" t="s">
        <v>6</v>
      </c>
      <c r="C99" s="69">
        <v>20864</v>
      </c>
      <c r="D99" s="69">
        <v>9999</v>
      </c>
      <c r="E99" s="31">
        <v>0.47924654907975461</v>
      </c>
      <c r="F99" s="69">
        <v>2795</v>
      </c>
      <c r="G99" s="69">
        <v>1486</v>
      </c>
      <c r="H99" s="33">
        <v>0.5316636851520572</v>
      </c>
      <c r="I99" s="69">
        <v>69390</v>
      </c>
      <c r="J99" s="69">
        <v>40379</v>
      </c>
      <c r="K99" s="42">
        <v>0.58191382043522122</v>
      </c>
      <c r="L99" s="69">
        <v>93049</v>
      </c>
      <c r="M99" s="69">
        <v>51864</v>
      </c>
      <c r="N99" s="30">
        <v>0.55738374404883451</v>
      </c>
      <c r="P99" s="1" t="s">
        <v>6</v>
      </c>
      <c r="Q99" s="69">
        <v>51864</v>
      </c>
      <c r="R99" s="69">
        <v>43654</v>
      </c>
      <c r="S99" s="69">
        <v>95518</v>
      </c>
    </row>
    <row r="100" spans="1:19" x14ac:dyDescent="0.3">
      <c r="A100" s="81" t="s">
        <v>194</v>
      </c>
      <c r="B100" s="48" t="s">
        <v>211</v>
      </c>
      <c r="C100" s="70">
        <v>292915</v>
      </c>
      <c r="D100" s="70">
        <v>135123</v>
      </c>
      <c r="E100" s="32">
        <v>0.46130447399416213</v>
      </c>
      <c r="F100" s="70">
        <v>39152</v>
      </c>
      <c r="G100" s="70">
        <v>20578</v>
      </c>
      <c r="H100" s="33">
        <v>0.52559256232120966</v>
      </c>
      <c r="I100" s="70">
        <v>680000</v>
      </c>
      <c r="J100" s="70">
        <v>331877</v>
      </c>
      <c r="K100" s="42">
        <v>0.48805441176470588</v>
      </c>
      <c r="L100" s="70">
        <v>1012067</v>
      </c>
      <c r="M100" s="70">
        <v>487578</v>
      </c>
      <c r="N100" s="30">
        <v>0.48176454720883105</v>
      </c>
      <c r="O100" s="7"/>
      <c r="P100" s="48" t="s">
        <v>211</v>
      </c>
      <c r="Q100" s="70">
        <v>487578</v>
      </c>
      <c r="R100" s="70">
        <v>457936</v>
      </c>
      <c r="S100" s="70">
        <v>945514</v>
      </c>
    </row>
    <row r="101" spans="1:19" x14ac:dyDescent="0.3">
      <c r="A101" s="82"/>
      <c r="B101" s="47" t="s">
        <v>209</v>
      </c>
      <c r="C101" s="71">
        <v>39653</v>
      </c>
      <c r="D101" s="71">
        <v>18539</v>
      </c>
      <c r="E101" s="31">
        <v>0.46753082994981465</v>
      </c>
      <c r="F101" s="71">
        <v>5400</v>
      </c>
      <c r="G101" s="71">
        <v>3087</v>
      </c>
      <c r="H101" s="33">
        <v>0.57166666666666666</v>
      </c>
      <c r="I101" s="71">
        <v>86373</v>
      </c>
      <c r="J101" s="71">
        <v>43160</v>
      </c>
      <c r="K101" s="42">
        <v>0.4996931911592743</v>
      </c>
      <c r="L101" s="71">
        <v>131426</v>
      </c>
      <c r="M101" s="71">
        <v>64786</v>
      </c>
      <c r="N101" s="30">
        <v>0.49294660112915251</v>
      </c>
      <c r="O101" s="7"/>
      <c r="P101" s="47" t="s">
        <v>209</v>
      </c>
      <c r="Q101" s="71">
        <v>64786</v>
      </c>
      <c r="R101" s="71">
        <v>58554</v>
      </c>
      <c r="S101" s="71">
        <v>123340</v>
      </c>
    </row>
    <row r="102" spans="1:19" x14ac:dyDescent="0.3">
      <c r="A102" s="82"/>
      <c r="B102" s="44" t="s">
        <v>207</v>
      </c>
      <c r="C102" s="72">
        <v>171762</v>
      </c>
      <c r="D102" s="72">
        <v>76595</v>
      </c>
      <c r="E102" s="31">
        <v>0.44593681955263681</v>
      </c>
      <c r="F102" s="72">
        <v>22852</v>
      </c>
      <c r="G102" s="72">
        <v>11487</v>
      </c>
      <c r="H102" s="33">
        <v>0.50266935060388584</v>
      </c>
      <c r="I102" s="72">
        <v>397037</v>
      </c>
      <c r="J102" s="72">
        <v>192822</v>
      </c>
      <c r="K102" s="42">
        <v>0.48565247067653644</v>
      </c>
      <c r="L102" s="72">
        <v>591651</v>
      </c>
      <c r="M102" s="72">
        <v>280904</v>
      </c>
      <c r="N102" s="30">
        <v>0.47477989558033368</v>
      </c>
      <c r="O102" s="7"/>
      <c r="P102" s="44" t="s">
        <v>207</v>
      </c>
      <c r="Q102" s="72">
        <v>280904</v>
      </c>
      <c r="R102" s="72">
        <v>266937</v>
      </c>
      <c r="S102" s="72">
        <v>547841</v>
      </c>
    </row>
    <row r="103" spans="1:19" x14ac:dyDescent="0.3">
      <c r="A103" s="82"/>
      <c r="B103" s="45" t="s">
        <v>208</v>
      </c>
      <c r="C103" s="73">
        <v>32604</v>
      </c>
      <c r="D103" s="73">
        <v>15776</v>
      </c>
      <c r="E103" s="31">
        <v>0.48386701018279965</v>
      </c>
      <c r="F103" s="73">
        <v>4439</v>
      </c>
      <c r="G103" s="73">
        <v>2527</v>
      </c>
      <c r="H103" s="33">
        <v>0.56927235863933323</v>
      </c>
      <c r="I103" s="73">
        <v>69192</v>
      </c>
      <c r="J103" s="73">
        <v>30725</v>
      </c>
      <c r="K103" s="42">
        <v>0.44405422592207194</v>
      </c>
      <c r="L103" s="73">
        <v>106235</v>
      </c>
      <c r="M103" s="73">
        <v>49028</v>
      </c>
      <c r="N103" s="30">
        <v>0.46150515366875322</v>
      </c>
      <c r="O103" s="7"/>
      <c r="P103" s="45" t="s">
        <v>208</v>
      </c>
      <c r="Q103" s="73">
        <v>49028</v>
      </c>
      <c r="R103" s="73">
        <v>51134</v>
      </c>
      <c r="S103" s="73">
        <v>100162</v>
      </c>
    </row>
    <row r="104" spans="1:19" x14ac:dyDescent="0.3">
      <c r="A104" s="83"/>
      <c r="B104" s="46" t="s">
        <v>210</v>
      </c>
      <c r="C104" s="74">
        <v>48896</v>
      </c>
      <c r="D104" s="74">
        <v>24213</v>
      </c>
      <c r="E104" s="31">
        <v>0.49519388089005234</v>
      </c>
      <c r="F104" s="74">
        <v>6461</v>
      </c>
      <c r="G104" s="74">
        <v>3477</v>
      </c>
      <c r="H104" s="33">
        <v>0.53815198885621418</v>
      </c>
      <c r="I104" s="74">
        <v>127398</v>
      </c>
      <c r="J104" s="74">
        <v>65170</v>
      </c>
      <c r="K104" s="42">
        <v>0.5115464920956373</v>
      </c>
      <c r="L104" s="74">
        <v>182755</v>
      </c>
      <c r="M104" s="74">
        <v>92860</v>
      </c>
      <c r="N104" s="30">
        <v>0.50811195316133617</v>
      </c>
      <c r="P104" s="46" t="s">
        <v>210</v>
      </c>
      <c r="Q104" s="75">
        <v>92860</v>
      </c>
      <c r="R104" s="74">
        <v>81311</v>
      </c>
      <c r="S104" s="75">
        <v>174171</v>
      </c>
    </row>
    <row r="105" spans="1:19" x14ac:dyDescent="0.3">
      <c r="G105" s="8"/>
      <c r="P105" s="8"/>
    </row>
    <row r="107" spans="1:19" ht="30.6" x14ac:dyDescent="0.3">
      <c r="B107" s="2"/>
      <c r="C107" s="5" t="s">
        <v>87</v>
      </c>
      <c r="D107" s="4" t="s">
        <v>89</v>
      </c>
      <c r="E107" s="40" t="s">
        <v>88</v>
      </c>
      <c r="F107" s="37" t="s">
        <v>94</v>
      </c>
    </row>
    <row r="108" spans="1:19" x14ac:dyDescent="0.3">
      <c r="B108" s="2" t="s">
        <v>92</v>
      </c>
      <c r="C108" s="32">
        <v>0.46130447399416213</v>
      </c>
      <c r="D108" s="34">
        <v>0.52559256232120966</v>
      </c>
      <c r="E108" s="43">
        <v>0.48805441176470588</v>
      </c>
      <c r="F108" s="30">
        <v>0.48176454720883105</v>
      </c>
    </row>
    <row r="109" spans="1:19" x14ac:dyDescent="0.3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3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3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3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3">
      <c r="A115" s="52" t="s">
        <v>218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3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3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3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3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 xr:uid="{00000000-0009-0000-0000-000001000000}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FCC2BA"/>
  </sheetPr>
  <dimension ref="A1:L74"/>
  <sheetViews>
    <sheetView showGridLines="0" workbookViewId="0">
      <selection activeCell="J40" sqref="J40:K74"/>
    </sheetView>
  </sheetViews>
  <sheetFormatPr defaultColWidth="9.109375" defaultRowHeight="13.2" x14ac:dyDescent="0.25"/>
  <cols>
    <col min="1" max="1" width="36.5546875" style="10" customWidth="1"/>
    <col min="2" max="2" width="16.44140625" style="10" bestFit="1" customWidth="1"/>
    <col min="3" max="3" width="9.109375" style="10"/>
    <col min="4" max="4" width="36.5546875" style="10" customWidth="1"/>
    <col min="5" max="5" width="16.44140625" style="10" bestFit="1" customWidth="1"/>
    <col min="6" max="6" width="9.109375" style="10"/>
    <col min="7" max="7" width="36.5546875" style="10" customWidth="1"/>
    <col min="8" max="8" width="16.44140625" style="10" bestFit="1" customWidth="1"/>
    <col min="9" max="9" width="9.109375" style="10"/>
    <col min="10" max="10" width="36.5546875" style="10" customWidth="1"/>
    <col min="11" max="11" width="16.44140625" style="10" bestFit="1" customWidth="1"/>
    <col min="12" max="16384" width="9.109375" style="10"/>
  </cols>
  <sheetData>
    <row r="1" spans="1:11" ht="27.75" customHeight="1" x14ac:dyDescent="0.25">
      <c r="A1" s="91" t="s">
        <v>219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7" spans="1:12" ht="17.399999999999999" x14ac:dyDescent="0.3">
      <c r="A37" s="92" t="s">
        <v>95</v>
      </c>
      <c r="B37" s="93"/>
      <c r="C37" s="9"/>
      <c r="D37" s="92" t="s">
        <v>96</v>
      </c>
      <c r="E37" s="93"/>
      <c r="F37" s="9"/>
      <c r="G37" s="92" t="s">
        <v>97</v>
      </c>
      <c r="H37" s="93"/>
      <c r="I37" s="9"/>
      <c r="J37" s="92" t="s">
        <v>98</v>
      </c>
      <c r="K37" s="93"/>
    </row>
    <row r="38" spans="1:12" x14ac:dyDescent="0.25">
      <c r="A38" s="88" t="s">
        <v>99</v>
      </c>
      <c r="B38" s="89"/>
      <c r="C38" s="9"/>
      <c r="D38" s="90" t="s">
        <v>100</v>
      </c>
      <c r="E38" s="89"/>
      <c r="F38" s="9"/>
      <c r="G38" s="90" t="s">
        <v>101</v>
      </c>
      <c r="H38" s="89"/>
      <c r="I38" s="9"/>
      <c r="J38" s="90" t="s">
        <v>102</v>
      </c>
      <c r="K38" s="89"/>
    </row>
    <row r="39" spans="1:12" ht="14.4" x14ac:dyDescent="0.25">
      <c r="A39" s="24" t="s">
        <v>90</v>
      </c>
      <c r="B39" s="11" t="s">
        <v>103</v>
      </c>
      <c r="C39" s="25" t="s">
        <v>189</v>
      </c>
      <c r="D39" s="11" t="s">
        <v>90</v>
      </c>
      <c r="E39" s="11" t="s">
        <v>103</v>
      </c>
      <c r="F39" s="25" t="s">
        <v>189</v>
      </c>
      <c r="G39" s="11" t="s">
        <v>90</v>
      </c>
      <c r="H39" s="11" t="s">
        <v>103</v>
      </c>
      <c r="I39" s="25" t="s">
        <v>189</v>
      </c>
      <c r="J39" s="11" t="s">
        <v>90</v>
      </c>
      <c r="K39" s="11" t="s">
        <v>103</v>
      </c>
      <c r="L39" s="25" t="s">
        <v>189</v>
      </c>
    </row>
    <row r="40" spans="1:12" ht="14.4" x14ac:dyDescent="0.25">
      <c r="A40" s="12" t="s">
        <v>104</v>
      </c>
      <c r="B40" s="35">
        <v>0.57645971477393632</v>
      </c>
      <c r="C40" s="26">
        <v>0.9</v>
      </c>
      <c r="D40" s="12" t="s">
        <v>109</v>
      </c>
      <c r="E40" s="35">
        <v>0.64740480858528526</v>
      </c>
      <c r="F40" s="26">
        <v>0.9</v>
      </c>
      <c r="G40" s="12" t="s">
        <v>106</v>
      </c>
      <c r="H40" s="35">
        <v>0.73442429022082023</v>
      </c>
      <c r="I40" s="26">
        <v>0.9</v>
      </c>
      <c r="J40" s="12" t="s">
        <v>135</v>
      </c>
      <c r="K40" s="35">
        <v>0.72638603696098558</v>
      </c>
      <c r="L40" s="26">
        <v>0.9</v>
      </c>
    </row>
    <row r="41" spans="1:12" ht="14.4" x14ac:dyDescent="0.25">
      <c r="A41" s="12" t="s">
        <v>108</v>
      </c>
      <c r="B41" s="35">
        <v>0.48973267695687134</v>
      </c>
      <c r="C41" s="26">
        <v>0.9</v>
      </c>
      <c r="D41" s="12" t="s">
        <v>112</v>
      </c>
      <c r="E41" s="35">
        <v>0.5814416398441471</v>
      </c>
      <c r="F41" s="26">
        <v>0.9</v>
      </c>
      <c r="G41" s="12" t="s">
        <v>126</v>
      </c>
      <c r="H41" s="35">
        <v>0.64362297967674831</v>
      </c>
      <c r="I41" s="26">
        <v>0.9</v>
      </c>
      <c r="J41" s="12" t="s">
        <v>111</v>
      </c>
      <c r="K41" s="35">
        <v>0.67902393242609105</v>
      </c>
      <c r="L41" s="26">
        <v>0.9</v>
      </c>
    </row>
    <row r="42" spans="1:12" ht="14.4" x14ac:dyDescent="0.25">
      <c r="A42" s="12" t="s">
        <v>116</v>
      </c>
      <c r="B42" s="35">
        <v>0.48912474773899395</v>
      </c>
      <c r="C42" s="26">
        <v>0.9</v>
      </c>
      <c r="D42" s="12" t="s">
        <v>113</v>
      </c>
      <c r="E42" s="35">
        <v>0.5703125</v>
      </c>
      <c r="F42" s="26">
        <v>0.9</v>
      </c>
      <c r="G42" s="12" t="s">
        <v>134</v>
      </c>
      <c r="H42" s="35">
        <v>0.63713724634518876</v>
      </c>
      <c r="I42" s="26">
        <v>0.9</v>
      </c>
      <c r="J42" s="12" t="s">
        <v>155</v>
      </c>
      <c r="K42" s="35">
        <v>0.67572879135276775</v>
      </c>
      <c r="L42" s="26">
        <v>0.9</v>
      </c>
    </row>
    <row r="43" spans="1:12" ht="14.4" x14ac:dyDescent="0.25">
      <c r="A43" s="12" t="s">
        <v>120</v>
      </c>
      <c r="B43" s="35">
        <v>0.45022266755733692</v>
      </c>
      <c r="C43" s="26">
        <v>0.9</v>
      </c>
      <c r="D43" s="12" t="s">
        <v>156</v>
      </c>
      <c r="E43" s="35">
        <v>0.51327795975666823</v>
      </c>
      <c r="F43" s="26">
        <v>0.9</v>
      </c>
      <c r="G43" s="12" t="s">
        <v>151</v>
      </c>
      <c r="H43" s="35">
        <v>0.63472579687190656</v>
      </c>
      <c r="I43" s="26">
        <v>0.9</v>
      </c>
      <c r="J43" s="12" t="s">
        <v>107</v>
      </c>
      <c r="K43" s="35">
        <v>0.66978193146417442</v>
      </c>
      <c r="L43" s="26">
        <v>0.9</v>
      </c>
    </row>
    <row r="44" spans="1:12" ht="14.4" x14ac:dyDescent="0.25">
      <c r="A44" s="12" t="s">
        <v>136</v>
      </c>
      <c r="B44" s="35">
        <v>0.43834073501963056</v>
      </c>
      <c r="C44" s="26">
        <v>0.9</v>
      </c>
      <c r="D44" s="12" t="s">
        <v>150</v>
      </c>
      <c r="E44" s="35">
        <v>0.49657302101378326</v>
      </c>
      <c r="F44" s="26">
        <v>0.9</v>
      </c>
      <c r="G44" s="12" t="s">
        <v>130</v>
      </c>
      <c r="H44" s="35">
        <v>0.63026706231454011</v>
      </c>
      <c r="I44" s="26">
        <v>0.9</v>
      </c>
      <c r="J44" s="12" t="s">
        <v>122</v>
      </c>
      <c r="K44" s="35">
        <v>0.66399244926852286</v>
      </c>
      <c r="L44" s="26">
        <v>0.9</v>
      </c>
    </row>
    <row r="45" spans="1:12" ht="14.4" x14ac:dyDescent="0.25">
      <c r="A45" s="12" t="s">
        <v>128</v>
      </c>
      <c r="B45" s="35">
        <v>0.42708841017643046</v>
      </c>
      <c r="C45" s="26">
        <v>0.9</v>
      </c>
      <c r="D45" s="12" t="s">
        <v>105</v>
      </c>
      <c r="E45" s="35">
        <v>0.49581447963800906</v>
      </c>
      <c r="F45" s="26">
        <v>0.9</v>
      </c>
      <c r="G45" s="12" t="s">
        <v>118</v>
      </c>
      <c r="H45" s="35">
        <v>0.62604722010662606</v>
      </c>
      <c r="I45" s="26">
        <v>0.9</v>
      </c>
      <c r="J45" s="12" t="s">
        <v>164</v>
      </c>
      <c r="K45" s="35">
        <v>0.64513064133016629</v>
      </c>
      <c r="L45" s="26">
        <v>0.9</v>
      </c>
    </row>
    <row r="46" spans="1:12" ht="14.4" x14ac:dyDescent="0.25">
      <c r="A46" s="12" t="s">
        <v>124</v>
      </c>
      <c r="B46" s="35">
        <v>0.42571483771251933</v>
      </c>
      <c r="C46" s="26">
        <v>0.9</v>
      </c>
      <c r="D46" s="12" t="s">
        <v>137</v>
      </c>
      <c r="E46" s="35">
        <v>0.48934435775008733</v>
      </c>
      <c r="F46" s="26">
        <v>0.9</v>
      </c>
      <c r="G46" s="12" t="s">
        <v>117</v>
      </c>
      <c r="H46" s="35">
        <v>0.6251846381093058</v>
      </c>
      <c r="I46" s="26">
        <v>0.9</v>
      </c>
      <c r="J46" s="12" t="s">
        <v>131</v>
      </c>
      <c r="K46" s="35">
        <v>0.64265927977839332</v>
      </c>
      <c r="L46" s="26">
        <v>0.9</v>
      </c>
    </row>
    <row r="47" spans="1:12" ht="14.4" x14ac:dyDescent="0.25">
      <c r="A47" s="12" t="s">
        <v>140</v>
      </c>
      <c r="B47" s="35">
        <v>0.42335325726015821</v>
      </c>
      <c r="C47" s="26">
        <v>0.9</v>
      </c>
      <c r="D47" s="12" t="s">
        <v>153</v>
      </c>
      <c r="E47" s="35">
        <v>0.48069689170461294</v>
      </c>
      <c r="F47" s="26">
        <v>0.9</v>
      </c>
      <c r="G47" s="12" t="s">
        <v>121</v>
      </c>
      <c r="H47" s="35">
        <v>0.61003046636981484</v>
      </c>
      <c r="I47" s="26">
        <v>0.9</v>
      </c>
      <c r="J47" s="12" t="s">
        <v>161</v>
      </c>
      <c r="K47" s="35">
        <v>0.64237288135593218</v>
      </c>
      <c r="L47" s="26">
        <v>0.9</v>
      </c>
    </row>
    <row r="48" spans="1:12" ht="14.4" x14ac:dyDescent="0.25">
      <c r="A48" s="12" t="s">
        <v>132</v>
      </c>
      <c r="B48" s="35">
        <v>0.36652891367800478</v>
      </c>
      <c r="C48" s="26">
        <v>0.9</v>
      </c>
      <c r="D48" s="12" t="s">
        <v>125</v>
      </c>
      <c r="E48" s="35">
        <v>0.44871579654188348</v>
      </c>
      <c r="F48" s="26">
        <v>0.9</v>
      </c>
      <c r="G48" s="12" t="s">
        <v>114</v>
      </c>
      <c r="H48" s="35">
        <v>0.6022886970487854</v>
      </c>
      <c r="I48" s="26">
        <v>0.9</v>
      </c>
      <c r="J48" s="12" t="s">
        <v>170</v>
      </c>
      <c r="K48" s="35">
        <v>0.6207004377736085</v>
      </c>
      <c r="L48" s="26">
        <v>0.9</v>
      </c>
    </row>
    <row r="49" spans="4:12" ht="14.4" x14ac:dyDescent="0.25">
      <c r="D49" s="12" t="s">
        <v>144</v>
      </c>
      <c r="E49" s="35">
        <v>0.42625200091470389</v>
      </c>
      <c r="F49" s="26">
        <v>0.9</v>
      </c>
      <c r="G49" s="12" t="s">
        <v>138</v>
      </c>
      <c r="H49" s="35">
        <v>0.58120144021224185</v>
      </c>
      <c r="I49" s="26">
        <v>0.9</v>
      </c>
      <c r="J49" s="12" t="s">
        <v>139</v>
      </c>
      <c r="K49" s="35">
        <v>0.61468396356610544</v>
      </c>
      <c r="L49" s="26">
        <v>0.9</v>
      </c>
    </row>
    <row r="50" spans="4:12" ht="14.4" x14ac:dyDescent="0.25">
      <c r="D50" s="12" t="s">
        <v>159</v>
      </c>
      <c r="E50" s="35">
        <v>0.3893227970228797</v>
      </c>
      <c r="F50" s="26">
        <v>0.9</v>
      </c>
      <c r="G50" s="12" t="s">
        <v>129</v>
      </c>
      <c r="H50" s="35">
        <v>0.57697019191506738</v>
      </c>
      <c r="I50" s="26">
        <v>0.9</v>
      </c>
      <c r="J50" s="12" t="s">
        <v>143</v>
      </c>
      <c r="K50" s="35">
        <v>0.60784313725490191</v>
      </c>
      <c r="L50" s="26">
        <v>0.9</v>
      </c>
    </row>
    <row r="51" spans="4:12" ht="14.4" x14ac:dyDescent="0.25">
      <c r="D51" s="12" t="s">
        <v>162</v>
      </c>
      <c r="E51" s="35">
        <v>0.37581274382314694</v>
      </c>
      <c r="F51" s="26">
        <v>0.9</v>
      </c>
      <c r="G51" s="12" t="s">
        <v>133</v>
      </c>
      <c r="H51" s="35">
        <v>0.54923658775738904</v>
      </c>
      <c r="I51" s="26">
        <v>0.9</v>
      </c>
      <c r="J51" s="12" t="s">
        <v>127</v>
      </c>
      <c r="K51" s="35">
        <v>0.60663900414937755</v>
      </c>
      <c r="L51" s="26">
        <v>0.9</v>
      </c>
    </row>
    <row r="52" spans="4:12" ht="14.4" x14ac:dyDescent="0.25">
      <c r="G52" s="12" t="s">
        <v>145</v>
      </c>
      <c r="H52" s="35">
        <v>0.54272445820433435</v>
      </c>
      <c r="I52" s="26">
        <v>0.9</v>
      </c>
      <c r="J52" s="12" t="s">
        <v>123</v>
      </c>
      <c r="K52" s="35">
        <v>0.60600600600600596</v>
      </c>
      <c r="L52" s="26">
        <v>0.9</v>
      </c>
    </row>
    <row r="53" spans="4:12" ht="14.4" x14ac:dyDescent="0.25">
      <c r="G53" s="12" t="s">
        <v>167</v>
      </c>
      <c r="H53" s="35">
        <v>0.53647444060396576</v>
      </c>
      <c r="I53" s="26">
        <v>0.9</v>
      </c>
      <c r="J53" s="12" t="s">
        <v>119</v>
      </c>
      <c r="K53" s="35">
        <v>0.60542352224253504</v>
      </c>
      <c r="L53" s="26">
        <v>0.9</v>
      </c>
    </row>
    <row r="54" spans="4:12" ht="14.4" x14ac:dyDescent="0.25">
      <c r="G54" s="12" t="s">
        <v>157</v>
      </c>
      <c r="H54" s="35">
        <v>0.52064175308158878</v>
      </c>
      <c r="I54" s="26">
        <v>0.9</v>
      </c>
      <c r="J54" s="12" t="s">
        <v>110</v>
      </c>
      <c r="K54" s="35">
        <v>0.5937815975733064</v>
      </c>
      <c r="L54" s="26">
        <v>0.9</v>
      </c>
    </row>
    <row r="55" spans="4:12" ht="14.4" x14ac:dyDescent="0.25">
      <c r="G55" s="12" t="s">
        <v>142</v>
      </c>
      <c r="H55" s="35">
        <v>0.51786470837452336</v>
      </c>
      <c r="I55" s="26">
        <v>0.9</v>
      </c>
      <c r="J55" s="12" t="s">
        <v>174</v>
      </c>
      <c r="K55" s="35">
        <v>0.58504187120993356</v>
      </c>
      <c r="L55" s="26">
        <v>0.9</v>
      </c>
    </row>
    <row r="56" spans="4:12" ht="14.4" x14ac:dyDescent="0.25">
      <c r="G56" s="12" t="s">
        <v>141</v>
      </c>
      <c r="H56" s="35">
        <v>0.50714053878610843</v>
      </c>
      <c r="I56" s="26">
        <v>0.9</v>
      </c>
      <c r="J56" s="12" t="s">
        <v>171</v>
      </c>
      <c r="K56" s="35">
        <v>0.58393948210648816</v>
      </c>
      <c r="L56" s="26">
        <v>0.9</v>
      </c>
    </row>
    <row r="57" spans="4:12" ht="14.4" x14ac:dyDescent="0.25">
      <c r="G57" s="12" t="s">
        <v>147</v>
      </c>
      <c r="H57" s="35">
        <v>0.47712572033399975</v>
      </c>
      <c r="I57" s="26">
        <v>0.9</v>
      </c>
      <c r="J57" s="12" t="s">
        <v>172</v>
      </c>
      <c r="K57" s="35">
        <v>0.58016997167138806</v>
      </c>
      <c r="L57" s="26">
        <v>0.9</v>
      </c>
    </row>
    <row r="58" spans="4:12" ht="14.4" x14ac:dyDescent="0.25">
      <c r="G58" s="12" t="s">
        <v>165</v>
      </c>
      <c r="H58" s="35">
        <v>0.46024136220862955</v>
      </c>
      <c r="I58" s="26">
        <v>0.9</v>
      </c>
      <c r="J58" s="12" t="s">
        <v>149</v>
      </c>
      <c r="K58" s="35">
        <v>0.57998129092609918</v>
      </c>
      <c r="L58" s="26">
        <v>0.9</v>
      </c>
    </row>
    <row r="59" spans="4:12" ht="14.4" x14ac:dyDescent="0.25">
      <c r="G59" s="12" t="s">
        <v>148</v>
      </c>
      <c r="H59" s="35">
        <v>0.4568988173455979</v>
      </c>
      <c r="I59" s="26">
        <v>0.9</v>
      </c>
      <c r="J59" s="12" t="s">
        <v>178</v>
      </c>
      <c r="K59" s="35">
        <v>0.57117934403349613</v>
      </c>
      <c r="L59" s="26">
        <v>0.9</v>
      </c>
    </row>
    <row r="60" spans="4:12" ht="14.4" x14ac:dyDescent="0.25">
      <c r="D60" s="10" t="s">
        <v>220</v>
      </c>
      <c r="G60" s="12" t="s">
        <v>160</v>
      </c>
      <c r="H60" s="35">
        <v>0.45238480194017783</v>
      </c>
      <c r="I60" s="26">
        <v>0.9</v>
      </c>
      <c r="J60" s="12" t="s">
        <v>158</v>
      </c>
      <c r="K60" s="35">
        <v>0.5691689008042895</v>
      </c>
      <c r="L60" s="26">
        <v>0.9</v>
      </c>
    </row>
    <row r="61" spans="4:12" ht="14.4" x14ac:dyDescent="0.25">
      <c r="G61" s="12" t="s">
        <v>169</v>
      </c>
      <c r="H61" s="35">
        <v>0.42483449055385114</v>
      </c>
      <c r="I61" s="26">
        <v>0.9</v>
      </c>
      <c r="J61" s="12" t="s">
        <v>152</v>
      </c>
      <c r="K61" s="35">
        <v>0.56546134663341641</v>
      </c>
      <c r="L61" s="26">
        <v>0.9</v>
      </c>
    </row>
    <row r="62" spans="4:12" ht="14.4" x14ac:dyDescent="0.25">
      <c r="J62" s="12" t="s">
        <v>146</v>
      </c>
      <c r="K62" s="35">
        <v>0.56320173850054334</v>
      </c>
      <c r="L62" s="26">
        <v>0.9</v>
      </c>
    </row>
    <row r="63" spans="4:12" ht="14.4" x14ac:dyDescent="0.25">
      <c r="J63" s="12" t="s">
        <v>168</v>
      </c>
      <c r="K63" s="35">
        <v>0.55540503928474672</v>
      </c>
      <c r="L63" s="26">
        <v>0.9</v>
      </c>
    </row>
    <row r="64" spans="4:12" ht="14.4" x14ac:dyDescent="0.25">
      <c r="J64" s="12" t="s">
        <v>115</v>
      </c>
      <c r="K64" s="35">
        <v>0.54599850411368733</v>
      </c>
      <c r="L64" s="26">
        <v>0.9</v>
      </c>
    </row>
    <row r="65" spans="1:12" ht="14.4" x14ac:dyDescent="0.25">
      <c r="J65" s="12" t="s">
        <v>175</v>
      </c>
      <c r="K65" s="35">
        <v>0.53915553951642003</v>
      </c>
      <c r="L65" s="26">
        <v>0.9</v>
      </c>
    </row>
    <row r="66" spans="1:12" ht="14.4" x14ac:dyDescent="0.25">
      <c r="J66" s="12" t="s">
        <v>166</v>
      </c>
      <c r="K66" s="35">
        <v>0.53165334972341738</v>
      </c>
      <c r="L66" s="26">
        <v>0.9</v>
      </c>
    </row>
    <row r="67" spans="1:12" ht="14.4" x14ac:dyDescent="0.3">
      <c r="A67"/>
      <c r="B67"/>
      <c r="C67"/>
      <c r="J67" s="12" t="s">
        <v>163</v>
      </c>
      <c r="K67" s="35">
        <v>0.53018867924528301</v>
      </c>
      <c r="L67" s="26">
        <v>0.9</v>
      </c>
    </row>
    <row r="68" spans="1:12" ht="14.4" x14ac:dyDescent="0.25">
      <c r="J68" s="12" t="s">
        <v>154</v>
      </c>
      <c r="K68" s="35">
        <v>0.51718494271685767</v>
      </c>
      <c r="L68" s="26">
        <v>0.9</v>
      </c>
    </row>
    <row r="69" spans="1:12" ht="14.4" x14ac:dyDescent="0.25">
      <c r="J69" s="12" t="s">
        <v>176</v>
      </c>
      <c r="K69" s="35">
        <v>0.51697127937336818</v>
      </c>
      <c r="L69" s="26">
        <v>0.9</v>
      </c>
    </row>
    <row r="70" spans="1:12" ht="14.4" x14ac:dyDescent="0.25">
      <c r="J70" s="12" t="s">
        <v>173</v>
      </c>
      <c r="K70" s="35">
        <v>0.51323210412147502</v>
      </c>
      <c r="L70" s="26">
        <v>0.9</v>
      </c>
    </row>
    <row r="71" spans="1:12" ht="14.4" x14ac:dyDescent="0.25">
      <c r="J71" s="12" t="s">
        <v>180</v>
      </c>
      <c r="K71" s="35">
        <v>0.48689248895434462</v>
      </c>
      <c r="L71" s="26">
        <v>0.9</v>
      </c>
    </row>
    <row r="72" spans="1:12" ht="14.4" x14ac:dyDescent="0.25">
      <c r="J72" s="12" t="s">
        <v>181</v>
      </c>
      <c r="K72" s="35">
        <v>0.47137484329293772</v>
      </c>
      <c r="L72" s="26">
        <v>0.9</v>
      </c>
    </row>
    <row r="73" spans="1:12" ht="14.4" x14ac:dyDescent="0.25">
      <c r="J73" s="12" t="s">
        <v>179</v>
      </c>
      <c r="K73" s="35">
        <v>0.45394548063127688</v>
      </c>
      <c r="L73" s="26">
        <v>0.9</v>
      </c>
    </row>
    <row r="74" spans="1:12" ht="14.4" x14ac:dyDescent="0.25">
      <c r="J74" s="12" t="s">
        <v>177</v>
      </c>
      <c r="K74" s="35">
        <v>0.45341018251681076</v>
      </c>
      <c r="L74" s="26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rgb="FFCCECFF"/>
  </sheetPr>
  <dimension ref="A1:O81"/>
  <sheetViews>
    <sheetView showGridLines="0" topLeftCell="A3" zoomScaleNormal="100" workbookViewId="0">
      <selection activeCell="L20" sqref="L20"/>
    </sheetView>
  </sheetViews>
  <sheetFormatPr defaultColWidth="9.109375" defaultRowHeight="13.2" x14ac:dyDescent="0.3"/>
  <cols>
    <col min="1" max="1" width="9.6640625" style="14" customWidth="1"/>
    <col min="2" max="2" width="13.88671875" style="14" bestFit="1" customWidth="1"/>
    <col min="3" max="3" width="27.33203125" style="14" bestFit="1" customWidth="1"/>
    <col min="4" max="8" width="15.44140625" style="14" customWidth="1"/>
    <col min="9" max="11" width="9.109375" style="14"/>
    <col min="12" max="12" width="10.33203125" style="14" customWidth="1"/>
    <col min="13" max="13" width="19.109375" style="14" bestFit="1" customWidth="1"/>
    <col min="14" max="16384" width="9.109375" style="14"/>
  </cols>
  <sheetData>
    <row r="1" spans="1:15" ht="28.5" customHeight="1" x14ac:dyDescent="0.3">
      <c r="A1" s="95" t="s">
        <v>221</v>
      </c>
      <c r="B1" s="95"/>
      <c r="C1" s="95"/>
      <c r="D1" s="95"/>
      <c r="E1" s="95"/>
      <c r="F1" s="95"/>
      <c r="G1" s="95"/>
      <c r="H1" s="95"/>
    </row>
    <row r="2" spans="1:15" ht="39.6" x14ac:dyDescent="0.3">
      <c r="A2" s="13" t="s">
        <v>222</v>
      </c>
      <c r="B2" s="13" t="s">
        <v>205</v>
      </c>
      <c r="C2" s="13" t="s">
        <v>90</v>
      </c>
      <c r="D2" s="13" t="s">
        <v>182</v>
      </c>
      <c r="E2" s="13" t="s">
        <v>0</v>
      </c>
      <c r="F2" s="13" t="s">
        <v>206</v>
      </c>
      <c r="G2" s="13" t="s">
        <v>91</v>
      </c>
      <c r="H2" s="13" t="s">
        <v>183</v>
      </c>
    </row>
    <row r="3" spans="1:15" ht="14.4" x14ac:dyDescent="0.3">
      <c r="A3" s="15" t="s">
        <v>223</v>
      </c>
      <c r="B3" s="12" t="s">
        <v>210</v>
      </c>
      <c r="C3" s="12" t="s">
        <v>106</v>
      </c>
      <c r="D3" s="76">
        <v>19274</v>
      </c>
      <c r="E3" s="15" t="str">
        <f>IF(D3&gt;=100000,"GRUPO 1",IF(AND(D3&gt;=30000,D3&lt;99999),"GRUPO 2",IF(AND(D3&gt;=15000,D3&lt;29999),"GRUPO 3",IF(D3&lt;14999,"GRUPO 4"))))</f>
        <v>GRUPO 3</v>
      </c>
      <c r="F3" s="76">
        <v>5362</v>
      </c>
      <c r="G3" s="76">
        <v>3725</v>
      </c>
      <c r="H3" s="35">
        <v>0.73442429022082023</v>
      </c>
      <c r="I3" s="23"/>
    </row>
    <row r="4" spans="1:15" ht="14.4" x14ac:dyDescent="0.3">
      <c r="A4" s="15" t="s">
        <v>224</v>
      </c>
      <c r="B4" s="12" t="s">
        <v>209</v>
      </c>
      <c r="C4" s="12" t="s">
        <v>135</v>
      </c>
      <c r="D4" s="76">
        <v>6497</v>
      </c>
      <c r="E4" s="15" t="str">
        <f>IF(D4&gt;=100000,"GRUPO 1",IF(AND(D4&gt;=30000,D4&lt;99999),"GRUPO 2",IF(AND(D4&gt;=15000,D4&lt;29999),"GRUPO 3",IF(D4&lt;14999,"GRUPO 4"))))</f>
        <v>GRUPO 4</v>
      </c>
      <c r="F4" s="76">
        <v>2038.5</v>
      </c>
      <c r="G4" s="76">
        <v>1415</v>
      </c>
      <c r="H4" s="35">
        <v>0.72638603696098558</v>
      </c>
      <c r="I4" s="23"/>
      <c r="L4" s="94" t="s">
        <v>184</v>
      </c>
      <c r="M4" s="94"/>
      <c r="N4" s="94"/>
    </row>
    <row r="5" spans="1:15" ht="14.4" x14ac:dyDescent="0.3">
      <c r="A5" s="15" t="s">
        <v>225</v>
      </c>
      <c r="B5" s="12" t="s">
        <v>210</v>
      </c>
      <c r="C5" s="12" t="s">
        <v>111</v>
      </c>
      <c r="D5" s="76">
        <v>13589</v>
      </c>
      <c r="E5" s="15" t="str">
        <f>IF(D5&gt;=100000,"GRUPO 1",IF(AND(D5&gt;=30000,D5&lt;99999),"GRUPO 2",IF(AND(D5&gt;=15000,D5&lt;29999),"GRUPO 3",IF(D5&lt;14999,"GRUPO 4"))))</f>
        <v>GRUPO 4</v>
      </c>
      <c r="F5" s="76">
        <v>4418</v>
      </c>
      <c r="G5" s="76">
        <v>2894</v>
      </c>
      <c r="H5" s="35">
        <v>0.67902393242609105</v>
      </c>
      <c r="I5" s="23"/>
      <c r="L5" s="94"/>
      <c r="M5" s="94"/>
      <c r="N5" s="94"/>
    </row>
    <row r="6" spans="1:15" ht="14.4" x14ac:dyDescent="0.3">
      <c r="A6" s="15" t="s">
        <v>226</v>
      </c>
      <c r="B6" s="12" t="s">
        <v>207</v>
      </c>
      <c r="C6" s="12" t="s">
        <v>155</v>
      </c>
      <c r="D6" s="76">
        <v>12985</v>
      </c>
      <c r="E6" s="15" t="str">
        <f>IF(D6&gt;=100000,"GRUPO 1",IF(AND(D6&gt;=30000,D6&lt;99999),"GRUPO 2",IF(AND(D6&gt;=15000,D6&lt;29999),"GRUPO 3",IF(D6&lt;14999,"GRUPO 4"))))</f>
        <v>GRUPO 4</v>
      </c>
      <c r="F6" s="76">
        <v>3265.25</v>
      </c>
      <c r="G6" s="76">
        <v>2063</v>
      </c>
      <c r="H6" s="35">
        <v>0.67572879135276775</v>
      </c>
      <c r="I6" s="23"/>
      <c r="L6" s="16" t="s">
        <v>95</v>
      </c>
      <c r="M6" s="17" t="s">
        <v>185</v>
      </c>
      <c r="N6" s="15">
        <f>COUNTIF($E$3:$E$80,L6)</f>
        <v>9</v>
      </c>
    </row>
    <row r="7" spans="1:15" ht="14.4" x14ac:dyDescent="0.3">
      <c r="A7" s="15" t="s">
        <v>227</v>
      </c>
      <c r="B7" s="12" t="s">
        <v>209</v>
      </c>
      <c r="C7" s="12" t="s">
        <v>107</v>
      </c>
      <c r="D7" s="76">
        <v>13836</v>
      </c>
      <c r="E7" s="15" t="str">
        <f>IF(D7&gt;=100000,"GRUPO 1",IF(AND(D7&gt;=30000,D7&lt;99999),"GRUPO 2",IF(AND(D7&gt;=15000,D7&lt;29999),"GRUPO 3",IF(D7&lt;14999,"GRUPO 4"))))</f>
        <v>GRUPO 4</v>
      </c>
      <c r="F7" s="76">
        <v>4339</v>
      </c>
      <c r="G7" s="76">
        <v>2795</v>
      </c>
      <c r="H7" s="35">
        <v>0.66978193146417442</v>
      </c>
      <c r="I7" s="23"/>
      <c r="L7" s="18" t="s">
        <v>96</v>
      </c>
      <c r="M7" s="19" t="s">
        <v>186</v>
      </c>
      <c r="N7" s="15">
        <f>COUNTIF($E$3:$E$80,L7)</f>
        <v>12</v>
      </c>
    </row>
    <row r="8" spans="1:15" ht="14.4" x14ac:dyDescent="0.3">
      <c r="A8" s="15" t="s">
        <v>228</v>
      </c>
      <c r="B8" s="12" t="s">
        <v>210</v>
      </c>
      <c r="C8" s="12" t="s">
        <v>122</v>
      </c>
      <c r="D8" s="76">
        <v>14079</v>
      </c>
      <c r="E8" s="15" t="str">
        <f>IF(D8&gt;=100000,"GRUPO 1",IF(AND(D8&gt;=30000,D8&lt;99999),"GRUPO 2",IF(AND(D8&gt;=15000,D8&lt;29999),"GRUPO 3",IF(D8&lt;14999,"GRUPO 4"))))</f>
        <v>GRUPO 4</v>
      </c>
      <c r="F8" s="76">
        <v>4414</v>
      </c>
      <c r="G8" s="76">
        <v>2814</v>
      </c>
      <c r="H8" s="35">
        <v>0.66399244926852286</v>
      </c>
      <c r="I8" s="23"/>
      <c r="L8" s="20" t="s">
        <v>97</v>
      </c>
      <c r="M8" s="19" t="s">
        <v>187</v>
      </c>
      <c r="N8" s="15">
        <f>COUNTIF($E$3:$E$80,L8)</f>
        <v>22</v>
      </c>
    </row>
    <row r="9" spans="1:15" ht="14.4" x14ac:dyDescent="0.3">
      <c r="A9" s="15" t="s">
        <v>229</v>
      </c>
      <c r="B9" s="12" t="s">
        <v>210</v>
      </c>
      <c r="C9" s="12" t="s">
        <v>109</v>
      </c>
      <c r="D9" s="76">
        <v>35416</v>
      </c>
      <c r="E9" s="15" t="str">
        <f>IF(D9&gt;=100000,"GRUPO 1",IF(AND(D9&gt;=30000,D9&lt;99999),"GRUPO 2",IF(AND(D9&gt;=15000,D9&lt;29999),"GRUPO 3",IF(D9&lt;14999,"GRUPO 4"))))</f>
        <v>GRUPO 2</v>
      </c>
      <c r="F9" s="76">
        <v>10169.5</v>
      </c>
      <c r="G9" s="76">
        <v>6274</v>
      </c>
      <c r="H9" s="35">
        <v>0.64740480858528526</v>
      </c>
      <c r="I9" s="23"/>
      <c r="L9" s="21" t="s">
        <v>98</v>
      </c>
      <c r="M9" s="19" t="s">
        <v>188</v>
      </c>
      <c r="N9" s="15">
        <f>COUNTIF($E$3:$E$80,L9)</f>
        <v>35</v>
      </c>
    </row>
    <row r="10" spans="1:15" ht="14.4" x14ac:dyDescent="0.3">
      <c r="A10" s="15" t="s">
        <v>230</v>
      </c>
      <c r="B10" s="12" t="s">
        <v>208</v>
      </c>
      <c r="C10" s="12" t="s">
        <v>164</v>
      </c>
      <c r="D10" s="76">
        <v>7434</v>
      </c>
      <c r="E10" s="15" t="str">
        <f>IF(D10&gt;=100000,"GRUPO 1",IF(AND(D10&gt;=30000,D10&lt;99999),"GRUPO 2",IF(AND(D10&gt;=15000,D10&lt;29999),"GRUPO 3",IF(D10&lt;14999,"GRUPO 4"))))</f>
        <v>GRUPO 4</v>
      </c>
      <c r="F10" s="76">
        <v>2208.25</v>
      </c>
      <c r="G10" s="76">
        <v>1358</v>
      </c>
      <c r="H10" s="35">
        <v>0.64513064133016629</v>
      </c>
      <c r="I10" s="23"/>
    </row>
    <row r="11" spans="1:15" ht="14.4" x14ac:dyDescent="0.3">
      <c r="A11" s="15" t="s">
        <v>231</v>
      </c>
      <c r="B11" s="12" t="s">
        <v>207</v>
      </c>
      <c r="C11" s="12" t="s">
        <v>126</v>
      </c>
      <c r="D11" s="76">
        <v>23831</v>
      </c>
      <c r="E11" s="15" t="str">
        <f>IF(D11&gt;=100000,"GRUPO 1",IF(AND(D11&gt;=30000,D11&lt;99999),"GRUPO 2",IF(AND(D11&gt;=15000,D11&lt;29999),"GRUPO 3",IF(D11&lt;14999,"GRUPO 4"))))</f>
        <v>GRUPO 3</v>
      </c>
      <c r="F11" s="76">
        <v>6578</v>
      </c>
      <c r="G11" s="76">
        <v>4022</v>
      </c>
      <c r="H11" s="35">
        <v>0.64362297967674831</v>
      </c>
      <c r="I11" s="23" t="s">
        <v>220</v>
      </c>
    </row>
    <row r="12" spans="1:15" ht="14.4" x14ac:dyDescent="0.3">
      <c r="A12" s="15" t="s">
        <v>232</v>
      </c>
      <c r="B12" s="12" t="s">
        <v>208</v>
      </c>
      <c r="C12" s="12" t="s">
        <v>131</v>
      </c>
      <c r="D12" s="76">
        <v>11937</v>
      </c>
      <c r="E12" s="15" t="str">
        <f>IF(D12&gt;=100000,"GRUPO 1",IF(AND(D12&gt;=30000,D12&lt;99999),"GRUPO 2",IF(AND(D12&gt;=15000,D12&lt;29999),"GRUPO 3",IF(D12&lt;14999,"GRUPO 4"))))</f>
        <v>GRUPO 4</v>
      </c>
      <c r="F12" s="76">
        <v>3420.25</v>
      </c>
      <c r="G12" s="76">
        <v>2088</v>
      </c>
      <c r="H12" s="35">
        <v>0.64265927977839332</v>
      </c>
      <c r="I12" s="23"/>
    </row>
    <row r="13" spans="1:15" ht="14.4" x14ac:dyDescent="0.3">
      <c r="A13" s="15" t="s">
        <v>233</v>
      </c>
      <c r="B13" s="12" t="s">
        <v>210</v>
      </c>
      <c r="C13" s="12" t="s">
        <v>161</v>
      </c>
      <c r="D13" s="76">
        <v>12326</v>
      </c>
      <c r="E13" s="15" t="str">
        <f>IF(D13&gt;=100000,"GRUPO 1",IF(AND(D13&gt;=30000,D13&lt;99999),"GRUPO 2",IF(AND(D13&gt;=15000,D13&lt;29999),"GRUPO 3",IF(D13&lt;14999,"GRUPO 4"))))</f>
        <v>GRUPO 4</v>
      </c>
      <c r="F13" s="76">
        <v>3685.25</v>
      </c>
      <c r="G13" s="76">
        <v>2274</v>
      </c>
      <c r="H13" s="35">
        <v>0.64237288135593218</v>
      </c>
      <c r="I13" s="23"/>
    </row>
    <row r="14" spans="1:15" ht="14.4" x14ac:dyDescent="0.3">
      <c r="A14" s="15" t="s">
        <v>234</v>
      </c>
      <c r="B14" s="12" t="s">
        <v>210</v>
      </c>
      <c r="C14" s="12" t="s">
        <v>134</v>
      </c>
      <c r="D14" s="76">
        <v>17641</v>
      </c>
      <c r="E14" s="15" t="str">
        <f>IF(D14&gt;=100000,"GRUPO 1",IF(AND(D14&gt;=30000,D14&lt;99999),"GRUPO 2",IF(AND(D14&gt;=15000,D14&lt;29999),"GRUPO 3",IF(D14&lt;14999,"GRUPO 4"))))</f>
        <v>GRUPO 3</v>
      </c>
      <c r="F14" s="76">
        <v>4849.5</v>
      </c>
      <c r="G14" s="76">
        <v>2920</v>
      </c>
      <c r="H14" s="35">
        <v>0.63713724634518876</v>
      </c>
      <c r="I14" s="23"/>
      <c r="O14" s="14" t="s">
        <v>220</v>
      </c>
    </row>
    <row r="15" spans="1:15" ht="14.4" x14ac:dyDescent="0.3">
      <c r="A15" s="15" t="s">
        <v>235</v>
      </c>
      <c r="B15" s="12" t="s">
        <v>208</v>
      </c>
      <c r="C15" s="12" t="s">
        <v>151</v>
      </c>
      <c r="D15" s="76">
        <v>18014</v>
      </c>
      <c r="E15" s="15" t="str">
        <f>IF(D15&gt;=100000,"GRUPO 1",IF(AND(D15&gt;=30000,D15&lt;99999),"GRUPO 2",IF(AND(D15&gt;=15000,D15&lt;29999),"GRUPO 3",IF(D15&lt;14999,"GRUPO 4"))))</f>
        <v>GRUPO 3</v>
      </c>
      <c r="F15" s="76">
        <v>5299.5</v>
      </c>
      <c r="G15" s="76">
        <v>3206</v>
      </c>
      <c r="H15" s="35">
        <v>0.63472579687190656</v>
      </c>
      <c r="I15" s="23"/>
    </row>
    <row r="16" spans="1:15" ht="14.4" x14ac:dyDescent="0.3">
      <c r="A16" s="15" t="s">
        <v>236</v>
      </c>
      <c r="B16" s="12" t="s">
        <v>207</v>
      </c>
      <c r="C16" s="12" t="s">
        <v>130</v>
      </c>
      <c r="D16" s="76">
        <v>22808</v>
      </c>
      <c r="E16" s="15" t="str">
        <f>IF(D16&gt;=100000,"GRUPO 1",IF(AND(D16&gt;=30000,D16&lt;99999),"GRUPO 2",IF(AND(D16&gt;=15000,D16&lt;29999),"GRUPO 3",IF(D16&lt;14999,"GRUPO 4"))))</f>
        <v>GRUPO 3</v>
      </c>
      <c r="F16" s="76">
        <v>7018</v>
      </c>
      <c r="G16" s="76">
        <v>4248</v>
      </c>
      <c r="H16" s="35">
        <v>0.63026706231454011</v>
      </c>
      <c r="I16" s="23"/>
    </row>
    <row r="17" spans="1:11" ht="14.4" x14ac:dyDescent="0.3">
      <c r="A17" s="15" t="s">
        <v>237</v>
      </c>
      <c r="B17" s="12" t="s">
        <v>209</v>
      </c>
      <c r="C17" s="12" t="s">
        <v>118</v>
      </c>
      <c r="D17" s="76">
        <v>19563</v>
      </c>
      <c r="E17" s="15" t="str">
        <f>IF(D17&gt;=100000,"GRUPO 1",IF(AND(D17&gt;=30000,D17&lt;99999),"GRUPO 2",IF(AND(D17&gt;=15000,D17&lt;29999),"GRUPO 3",IF(D17&lt;14999,"GRUPO 4"))))</f>
        <v>GRUPO 3</v>
      </c>
      <c r="F17" s="76">
        <v>5528</v>
      </c>
      <c r="G17" s="76">
        <v>3288</v>
      </c>
      <c r="H17" s="35">
        <v>0.62604722010662606</v>
      </c>
      <c r="I17" s="23"/>
    </row>
    <row r="18" spans="1:11" ht="14.4" x14ac:dyDescent="0.3">
      <c r="A18" s="15" t="s">
        <v>238</v>
      </c>
      <c r="B18" s="12" t="s">
        <v>210</v>
      </c>
      <c r="C18" s="12" t="s">
        <v>117</v>
      </c>
      <c r="D18" s="76">
        <v>29984</v>
      </c>
      <c r="E18" s="15" t="str">
        <f>IF(D18&gt;=100000,"GRUPO 1",IF(AND(D18&gt;=30000,D18&lt;99999),"GRUPO 2",IF(AND(D18&gt;=15000,D18&lt;29999),"GRUPO 3",IF(D18&lt;14999,"GRUPO 4"))))</f>
        <v>GRUPO 3</v>
      </c>
      <c r="F18" s="76">
        <v>8591.25</v>
      </c>
      <c r="G18" s="76">
        <v>5079</v>
      </c>
      <c r="H18" s="35">
        <v>0.6251846381093058</v>
      </c>
      <c r="I18" s="23"/>
    </row>
    <row r="19" spans="1:11" ht="14.4" x14ac:dyDescent="0.3">
      <c r="A19" s="15" t="s">
        <v>239</v>
      </c>
      <c r="B19" s="12" t="s">
        <v>210</v>
      </c>
      <c r="C19" s="12" t="s">
        <v>170</v>
      </c>
      <c r="D19" s="76">
        <v>10886</v>
      </c>
      <c r="E19" s="15" t="str">
        <f>IF(D19&gt;=100000,"GRUPO 1",IF(AND(D19&gt;=30000,D19&lt;99999),"GRUPO 2",IF(AND(D19&gt;=15000,D19&lt;29999),"GRUPO 3",IF(D19&lt;14999,"GRUPO 4"))))</f>
        <v>GRUPO 4</v>
      </c>
      <c r="F19" s="76">
        <v>3313.5</v>
      </c>
      <c r="G19" s="76">
        <v>1985</v>
      </c>
      <c r="H19" s="35">
        <v>0.6207004377736085</v>
      </c>
      <c r="I19" s="23"/>
    </row>
    <row r="20" spans="1:11" ht="14.4" x14ac:dyDescent="0.3">
      <c r="A20" s="15" t="s">
        <v>240</v>
      </c>
      <c r="B20" s="12" t="s">
        <v>208</v>
      </c>
      <c r="C20" s="12" t="s">
        <v>139</v>
      </c>
      <c r="D20" s="76">
        <v>13728</v>
      </c>
      <c r="E20" s="15" t="str">
        <f>IF(D20&gt;=100000,"GRUPO 1",IF(AND(D20&gt;=30000,D20&lt;99999),"GRUPO 2",IF(AND(D20&gt;=15000,D20&lt;29999),"GRUPO 3",IF(D20&lt;14999,"GRUPO 4"))))</f>
        <v>GRUPO 4</v>
      </c>
      <c r="F20" s="76">
        <v>3823.25</v>
      </c>
      <c r="G20" s="76">
        <v>2227</v>
      </c>
      <c r="H20" s="35">
        <v>0.61468396356610544</v>
      </c>
      <c r="I20" s="23"/>
      <c r="K20" s="14" t="s">
        <v>220</v>
      </c>
    </row>
    <row r="21" spans="1:11" ht="14.4" x14ac:dyDescent="0.3">
      <c r="A21" s="15" t="s">
        <v>241</v>
      </c>
      <c r="B21" s="12" t="s">
        <v>207</v>
      </c>
      <c r="C21" s="12" t="s">
        <v>121</v>
      </c>
      <c r="D21" s="76">
        <v>29177</v>
      </c>
      <c r="E21" s="15" t="str">
        <f>IF(D21&gt;=100000,"GRUPO 1",IF(AND(D21&gt;=30000,D21&lt;99999),"GRUPO 2",IF(AND(D21&gt;=15000,D21&lt;29999),"GRUPO 3",IF(D21&lt;14999,"GRUPO 4"))))</f>
        <v>GRUPO 3</v>
      </c>
      <c r="F21" s="76">
        <v>8915.25</v>
      </c>
      <c r="G21" s="76">
        <v>5206</v>
      </c>
      <c r="H21" s="35">
        <v>0.61003046636981484</v>
      </c>
      <c r="I21" s="23"/>
    </row>
    <row r="22" spans="1:11" ht="14.4" x14ac:dyDescent="0.3">
      <c r="A22" s="15" t="s">
        <v>242</v>
      </c>
      <c r="B22" s="12" t="s">
        <v>209</v>
      </c>
      <c r="C22" s="12" t="s">
        <v>143</v>
      </c>
      <c r="D22" s="76">
        <v>11009</v>
      </c>
      <c r="E22" s="15" t="str">
        <f>IF(D22&gt;=100000,"GRUPO 1",IF(AND(D22&gt;=30000,D22&lt;99999),"GRUPO 2",IF(AND(D22&gt;=15000,D22&lt;29999),"GRUPO 3",IF(D22&lt;14999,"GRUPO 4"))))</f>
        <v>GRUPO 4</v>
      </c>
      <c r="F22" s="76">
        <v>3160.75</v>
      </c>
      <c r="G22" s="76">
        <v>1829</v>
      </c>
      <c r="H22" s="35">
        <v>0.60784313725490191</v>
      </c>
      <c r="I22" s="23"/>
    </row>
    <row r="23" spans="1:11" ht="14.4" x14ac:dyDescent="0.3">
      <c r="A23" s="15" t="s">
        <v>243</v>
      </c>
      <c r="B23" s="12" t="s">
        <v>208</v>
      </c>
      <c r="C23" s="12" t="s">
        <v>127</v>
      </c>
      <c r="D23" s="76">
        <v>12387</v>
      </c>
      <c r="E23" s="15" t="str">
        <f>IF(D23&gt;=100000,"GRUPO 1",IF(AND(D23&gt;=30000,D23&lt;99999),"GRUPO 2",IF(AND(D23&gt;=15000,D23&lt;29999),"GRUPO 3",IF(D23&lt;14999,"GRUPO 4"))))</f>
        <v>GRUPO 4</v>
      </c>
      <c r="F23" s="76">
        <v>3773.25</v>
      </c>
      <c r="G23" s="76">
        <v>2193</v>
      </c>
      <c r="H23" s="35">
        <v>0.60663900414937755</v>
      </c>
      <c r="I23" s="23"/>
    </row>
    <row r="24" spans="1:11" ht="14.4" x14ac:dyDescent="0.3">
      <c r="A24" s="15" t="s">
        <v>244</v>
      </c>
      <c r="B24" s="12" t="s">
        <v>208</v>
      </c>
      <c r="C24" s="12" t="s">
        <v>123</v>
      </c>
      <c r="D24" s="76">
        <v>11094</v>
      </c>
      <c r="E24" s="15" t="str">
        <f>IF(D24&gt;=100000,"GRUPO 1",IF(AND(D24&gt;=30000,D24&lt;99999),"GRUPO 2",IF(AND(D24&gt;=15000,D24&lt;29999),"GRUPO 3",IF(D24&lt;14999,"GRUPO 4"))))</f>
        <v>GRUPO 4</v>
      </c>
      <c r="F24" s="76">
        <v>3454.25</v>
      </c>
      <c r="G24" s="76">
        <v>2018</v>
      </c>
      <c r="H24" s="35">
        <v>0.60600600600600596</v>
      </c>
      <c r="I24" s="23"/>
    </row>
    <row r="25" spans="1:11" ht="14.4" x14ac:dyDescent="0.3">
      <c r="A25" s="15" t="s">
        <v>245</v>
      </c>
      <c r="B25" s="12" t="s">
        <v>210</v>
      </c>
      <c r="C25" s="12" t="s">
        <v>119</v>
      </c>
      <c r="D25" s="76">
        <v>10597</v>
      </c>
      <c r="E25" s="15" t="str">
        <f>IF(D25&gt;=100000,"GRUPO 1",IF(AND(D25&gt;=30000,D25&lt;99999),"GRUPO 2",IF(AND(D25&gt;=15000,D25&lt;29999),"GRUPO 3",IF(D25&lt;14999,"GRUPO 4"))))</f>
        <v>GRUPO 4</v>
      </c>
      <c r="F25" s="76">
        <v>3406.5</v>
      </c>
      <c r="G25" s="76">
        <v>1987</v>
      </c>
      <c r="H25" s="35">
        <v>0.60542352224253504</v>
      </c>
      <c r="I25" s="23"/>
    </row>
    <row r="26" spans="1:11" ht="14.4" x14ac:dyDescent="0.3">
      <c r="A26" s="15" t="s">
        <v>246</v>
      </c>
      <c r="B26" s="12" t="s">
        <v>207</v>
      </c>
      <c r="C26" s="12" t="s">
        <v>114</v>
      </c>
      <c r="D26" s="76">
        <v>18153</v>
      </c>
      <c r="E26" s="15" t="str">
        <f>IF(D26&gt;=100000,"GRUPO 1",IF(AND(D26&gt;=30000,D26&lt;99999),"GRUPO 2",IF(AND(D26&gt;=15000,D26&lt;29999),"GRUPO 3",IF(D26&lt;14999,"GRUPO 4"))))</f>
        <v>GRUPO 3</v>
      </c>
      <c r="F26" s="76">
        <v>5245.25</v>
      </c>
      <c r="G26" s="76">
        <v>3000</v>
      </c>
      <c r="H26" s="35">
        <v>0.6022886970487854</v>
      </c>
      <c r="I26" s="23"/>
    </row>
    <row r="27" spans="1:11" ht="14.4" x14ac:dyDescent="0.3">
      <c r="A27" s="15" t="s">
        <v>247</v>
      </c>
      <c r="B27" s="12" t="s">
        <v>208</v>
      </c>
      <c r="C27" s="12" t="s">
        <v>110</v>
      </c>
      <c r="D27" s="76">
        <v>13745</v>
      </c>
      <c r="E27" s="15" t="str">
        <f>IF(D27&gt;=100000,"GRUPO 1",IF(AND(D27&gt;=30000,D27&lt;99999),"GRUPO 2",IF(AND(D27&gt;=15000,D27&lt;29999),"GRUPO 3",IF(D27&lt;14999,"GRUPO 4"))))</f>
        <v>GRUPO 4</v>
      </c>
      <c r="F27" s="76">
        <v>4138.5</v>
      </c>
      <c r="G27" s="76">
        <v>2349</v>
      </c>
      <c r="H27" s="35">
        <v>0.5937815975733064</v>
      </c>
      <c r="I27" s="23"/>
    </row>
    <row r="28" spans="1:11" ht="14.4" x14ac:dyDescent="0.3">
      <c r="A28" s="15" t="s">
        <v>248</v>
      </c>
      <c r="B28" s="12" t="s">
        <v>210</v>
      </c>
      <c r="C28" s="12" t="s">
        <v>174</v>
      </c>
      <c r="D28" s="76">
        <v>11575</v>
      </c>
      <c r="E28" s="15" t="str">
        <f>IF(D28&gt;=100000,"GRUPO 1",IF(AND(D28&gt;=30000,D28&lt;99999),"GRUPO 2",IF(AND(D28&gt;=15000,D28&lt;29999),"GRUPO 3",IF(D28&lt;14999,"GRUPO 4"))))</f>
        <v>GRUPO 4</v>
      </c>
      <c r="F28" s="76">
        <v>3621.5</v>
      </c>
      <c r="G28" s="76">
        <v>2026</v>
      </c>
      <c r="H28" s="35">
        <v>0.58504187120993356</v>
      </c>
      <c r="I28" s="23"/>
    </row>
    <row r="29" spans="1:11" ht="14.4" x14ac:dyDescent="0.3">
      <c r="A29" s="15" t="s">
        <v>249</v>
      </c>
      <c r="B29" s="12" t="s">
        <v>209</v>
      </c>
      <c r="C29" s="12" t="s">
        <v>171</v>
      </c>
      <c r="D29" s="76">
        <v>13710</v>
      </c>
      <c r="E29" s="15" t="str">
        <f>IF(D29&gt;=100000,"GRUPO 1",IF(AND(D29&gt;=30000,D29&lt;99999),"GRUPO 2",IF(AND(D29&gt;=15000,D29&lt;29999),"GRUPO 3",IF(D29&lt;14999,"GRUPO 4"))))</f>
        <v>GRUPO 4</v>
      </c>
      <c r="F29" s="76">
        <v>3653.25</v>
      </c>
      <c r="G29" s="76">
        <v>2007</v>
      </c>
      <c r="H29" s="35">
        <v>0.58393948210648816</v>
      </c>
      <c r="I29" s="23"/>
    </row>
    <row r="30" spans="1:11" ht="14.4" x14ac:dyDescent="0.3">
      <c r="A30" s="15" t="s">
        <v>250</v>
      </c>
      <c r="B30" s="12" t="s">
        <v>209</v>
      </c>
      <c r="C30" s="12" t="s">
        <v>112</v>
      </c>
      <c r="D30" s="76">
        <v>94765</v>
      </c>
      <c r="E30" s="15" t="str">
        <f>IF(D30&gt;=100000,"GRUPO 1",IF(AND(D30&gt;=30000,D30&lt;99999),"GRUPO 2",IF(AND(D30&gt;=15000,D30&lt;29999),"GRUPO 3",IF(D30&lt;14999,"GRUPO 4"))))</f>
        <v>GRUPO 2</v>
      </c>
      <c r="F30" s="76">
        <v>25189</v>
      </c>
      <c r="G30" s="76">
        <v>13729</v>
      </c>
      <c r="H30" s="35">
        <v>0.5814416398441471</v>
      </c>
      <c r="I30" s="23"/>
    </row>
    <row r="31" spans="1:11" ht="14.4" x14ac:dyDescent="0.3">
      <c r="A31" s="15" t="s">
        <v>251</v>
      </c>
      <c r="B31" s="12" t="s">
        <v>207</v>
      </c>
      <c r="C31" s="12" t="s">
        <v>138</v>
      </c>
      <c r="D31" s="76">
        <v>18893</v>
      </c>
      <c r="E31" s="15" t="str">
        <f>IF(D31&gt;=100000,"GRUPO 1",IF(AND(D31&gt;=30000,D31&lt;99999),"GRUPO 2",IF(AND(D31&gt;=15000,D31&lt;29999),"GRUPO 3",IF(D31&lt;14999,"GRUPO 4"))))</f>
        <v>GRUPO 3</v>
      </c>
      <c r="F31" s="76">
        <v>5521.25</v>
      </c>
      <c r="G31" s="76">
        <v>3067</v>
      </c>
      <c r="H31" s="35">
        <v>0.58120144021224185</v>
      </c>
      <c r="I31" s="23"/>
    </row>
    <row r="32" spans="1:11" ht="14.4" x14ac:dyDescent="0.3">
      <c r="A32" s="15" t="s">
        <v>252</v>
      </c>
      <c r="B32" s="12" t="s">
        <v>210</v>
      </c>
      <c r="C32" s="12" t="s">
        <v>172</v>
      </c>
      <c r="D32" s="76">
        <v>6596</v>
      </c>
      <c r="E32" s="15" t="str">
        <f>IF(D32&gt;=100000,"GRUPO 1",IF(AND(D32&gt;=30000,D32&lt;99999),"GRUPO 2",IF(AND(D32&gt;=15000,D32&lt;29999),"GRUPO 3",IF(D32&lt;14999,"GRUPO 4"))))</f>
        <v>GRUPO 4</v>
      </c>
      <c r="F32" s="76">
        <v>1851.5</v>
      </c>
      <c r="G32" s="76">
        <v>1024</v>
      </c>
      <c r="H32" s="35">
        <v>0.58016997167138806</v>
      </c>
      <c r="I32" s="23"/>
    </row>
    <row r="33" spans="1:9" ht="14.4" x14ac:dyDescent="0.3">
      <c r="A33" s="15" t="s">
        <v>253</v>
      </c>
      <c r="B33" s="12" t="s">
        <v>207</v>
      </c>
      <c r="C33" s="12" t="s">
        <v>149</v>
      </c>
      <c r="D33" s="76">
        <v>11723</v>
      </c>
      <c r="E33" s="15" t="str">
        <f>IF(D33&gt;=100000,"GRUPO 1",IF(AND(D33&gt;=30000,D33&lt;99999),"GRUPO 2",IF(AND(D33&gt;=15000,D33&lt;29999),"GRUPO 3",IF(D33&lt;14999,"GRUPO 4"))))</f>
        <v>GRUPO 4</v>
      </c>
      <c r="F33" s="76">
        <v>3375</v>
      </c>
      <c r="G33" s="76">
        <v>1860</v>
      </c>
      <c r="H33" s="35">
        <v>0.57998129092609918</v>
      </c>
      <c r="I33" s="23"/>
    </row>
    <row r="34" spans="1:9" ht="14.4" x14ac:dyDescent="0.3">
      <c r="A34" s="15" t="s">
        <v>254</v>
      </c>
      <c r="B34" s="12" t="s">
        <v>210</v>
      </c>
      <c r="C34" s="12" t="s">
        <v>129</v>
      </c>
      <c r="D34" s="76">
        <v>27458</v>
      </c>
      <c r="E34" s="15" t="str">
        <f>IF(D34&gt;=100000,"GRUPO 1",IF(AND(D34&gt;=30000,D34&lt;99999),"GRUPO 2",IF(AND(D34&gt;=15000,D34&lt;29999),"GRUPO 3",IF(D34&lt;14999,"GRUPO 4"))))</f>
        <v>GRUPO 3</v>
      </c>
      <c r="F34" s="76">
        <v>7775.75</v>
      </c>
      <c r="G34" s="76">
        <v>4239</v>
      </c>
      <c r="H34" s="35">
        <v>0.57697019191506738</v>
      </c>
      <c r="I34" s="23"/>
    </row>
    <row r="35" spans="1:9" ht="14.4" x14ac:dyDescent="0.3">
      <c r="A35" s="15" t="s">
        <v>255</v>
      </c>
      <c r="B35" s="12" t="s">
        <v>207</v>
      </c>
      <c r="C35" s="12" t="s">
        <v>104</v>
      </c>
      <c r="D35" s="76">
        <v>322869</v>
      </c>
      <c r="E35" s="15" t="str">
        <f>IF(D35&gt;=100000,"GRUPO 1",IF(AND(D35&gt;=30000,D35&lt;99999),"GRUPO 2",IF(AND(D35&gt;=15000,D35&lt;29999),"GRUPO 3",IF(D35&lt;14999,"GRUPO 4"))))</f>
        <v>GRUPO 1</v>
      </c>
      <c r="F35" s="76">
        <v>97103.75</v>
      </c>
      <c r="G35" s="76">
        <v>53639</v>
      </c>
      <c r="H35" s="35">
        <v>0.57645971477393632</v>
      </c>
      <c r="I35" s="23"/>
    </row>
    <row r="36" spans="1:9" ht="14.4" x14ac:dyDescent="0.3">
      <c r="A36" s="15" t="s">
        <v>256</v>
      </c>
      <c r="B36" s="12" t="s">
        <v>207</v>
      </c>
      <c r="C36" s="12" t="s">
        <v>178</v>
      </c>
      <c r="D36" s="76">
        <v>10540</v>
      </c>
      <c r="E36" s="15" t="str">
        <f>IF(D36&gt;=100000,"GRUPO 1",IF(AND(D36&gt;=30000,D36&lt;99999),"GRUPO 2",IF(AND(D36&gt;=15000,D36&lt;29999),"GRUPO 3",IF(D36&lt;14999,"GRUPO 4"))))</f>
        <v>GRUPO 4</v>
      </c>
      <c r="F36" s="76">
        <v>3029.75</v>
      </c>
      <c r="G36" s="76">
        <v>1637</v>
      </c>
      <c r="H36" s="35">
        <v>0.57117934403349613</v>
      </c>
      <c r="I36" s="23"/>
    </row>
    <row r="37" spans="1:9" ht="14.4" x14ac:dyDescent="0.3">
      <c r="A37" s="15" t="s">
        <v>257</v>
      </c>
      <c r="B37" s="12" t="s">
        <v>208</v>
      </c>
      <c r="C37" s="12" t="s">
        <v>113</v>
      </c>
      <c r="D37" s="76">
        <v>36930</v>
      </c>
      <c r="E37" s="15" t="str">
        <f>IF(D37&gt;=100000,"GRUPO 1",IF(AND(D37&gt;=30000,D37&lt;99999),"GRUPO 2",IF(AND(D37&gt;=15000,D37&lt;29999),"GRUPO 3",IF(D37&lt;14999,"GRUPO 4"))))</f>
        <v>GRUPO 2</v>
      </c>
      <c r="F37" s="76">
        <v>11115.25</v>
      </c>
      <c r="G37" s="76">
        <v>6059</v>
      </c>
      <c r="H37" s="35">
        <v>0.5703125</v>
      </c>
      <c r="I37" s="23"/>
    </row>
    <row r="38" spans="1:9" ht="14.4" x14ac:dyDescent="0.3">
      <c r="A38" s="15" t="s">
        <v>258</v>
      </c>
      <c r="B38" s="12" t="s">
        <v>207</v>
      </c>
      <c r="C38" s="12" t="s">
        <v>158</v>
      </c>
      <c r="D38" s="76">
        <v>13106</v>
      </c>
      <c r="E38" s="15" t="str">
        <f>IF(D38&gt;=100000,"GRUPO 1",IF(AND(D38&gt;=30000,D38&lt;99999),"GRUPO 2",IF(AND(D38&gt;=15000,D38&lt;29999),"GRUPO 3",IF(D38&lt;14999,"GRUPO 4"))))</f>
        <v>GRUPO 4</v>
      </c>
      <c r="F38" s="76">
        <v>3905.75</v>
      </c>
      <c r="G38" s="76">
        <v>2123</v>
      </c>
      <c r="H38" s="35">
        <v>0.5691689008042895</v>
      </c>
      <c r="I38" s="23"/>
    </row>
    <row r="39" spans="1:9" ht="14.4" x14ac:dyDescent="0.3">
      <c r="A39" s="15" t="s">
        <v>259</v>
      </c>
      <c r="B39" s="12" t="s">
        <v>209</v>
      </c>
      <c r="C39" s="12" t="s">
        <v>152</v>
      </c>
      <c r="D39" s="76">
        <v>11069</v>
      </c>
      <c r="E39" s="15" t="str">
        <f>IF(D39&gt;=100000,"GRUPO 1",IF(AND(D39&gt;=30000,D39&lt;99999),"GRUPO 2",IF(AND(D39&gt;=15000,D39&lt;29999),"GRUPO 3",IF(D39&lt;14999,"GRUPO 4"))))</f>
        <v>GRUPO 4</v>
      </c>
      <c r="F39" s="76">
        <v>3359.5</v>
      </c>
      <c r="G39" s="76">
        <v>1814</v>
      </c>
      <c r="H39" s="35">
        <v>0.56546134663341641</v>
      </c>
      <c r="I39" s="23"/>
    </row>
    <row r="40" spans="1:9" ht="14.4" x14ac:dyDescent="0.3">
      <c r="A40" s="15" t="s">
        <v>260</v>
      </c>
      <c r="B40" s="12" t="s">
        <v>209</v>
      </c>
      <c r="C40" s="12" t="s">
        <v>146</v>
      </c>
      <c r="D40" s="76">
        <v>9711</v>
      </c>
      <c r="E40" s="15" t="str">
        <f>IF(D40&gt;=100000,"GRUPO 1",IF(AND(D40&gt;=30000,D40&lt;99999),"GRUPO 2",IF(AND(D40&gt;=15000,D40&lt;29999),"GRUPO 3",IF(D40&lt;14999,"GRUPO 4"))))</f>
        <v>GRUPO 4</v>
      </c>
      <c r="F40" s="76">
        <v>3040.75</v>
      </c>
      <c r="G40" s="76">
        <v>1555</v>
      </c>
      <c r="H40" s="35">
        <v>0.56320173850054334</v>
      </c>
      <c r="I40" s="23"/>
    </row>
    <row r="41" spans="1:9" ht="14.4" x14ac:dyDescent="0.3">
      <c r="A41" s="15" t="s">
        <v>261</v>
      </c>
      <c r="B41" s="12" t="s">
        <v>210</v>
      </c>
      <c r="C41" s="12" t="s">
        <v>168</v>
      </c>
      <c r="D41" s="76">
        <v>13696</v>
      </c>
      <c r="E41" s="15" t="str">
        <f>IF(D41&gt;=100000,"GRUPO 1",IF(AND(D41&gt;=30000,D41&lt;99999),"GRUPO 2",IF(AND(D41&gt;=15000,D41&lt;29999),"GRUPO 3",IF(D41&lt;14999,"GRUPO 4"))))</f>
        <v>GRUPO 4</v>
      </c>
      <c r="F41" s="76">
        <v>3922.75</v>
      </c>
      <c r="G41" s="76">
        <v>2050</v>
      </c>
      <c r="H41" s="35">
        <v>0.55540503928474672</v>
      </c>
      <c r="I41" s="23"/>
    </row>
    <row r="42" spans="1:9" ht="14.4" x14ac:dyDescent="0.3">
      <c r="A42" s="15" t="s">
        <v>262</v>
      </c>
      <c r="B42" s="12" t="s">
        <v>210</v>
      </c>
      <c r="C42" s="12" t="s">
        <v>133</v>
      </c>
      <c r="D42" s="76">
        <v>28931</v>
      </c>
      <c r="E42" s="15" t="str">
        <f>IF(D42&gt;=100000,"GRUPO 1",IF(AND(D42&gt;=30000,D42&lt;99999),"GRUPO 2",IF(AND(D42&gt;=15000,D42&lt;29999),"GRUPO 3",IF(D42&lt;14999,"GRUPO 4"))))</f>
        <v>GRUPO 3</v>
      </c>
      <c r="F42" s="76">
        <v>7644.5</v>
      </c>
      <c r="G42" s="76">
        <v>3921</v>
      </c>
      <c r="H42" s="35">
        <v>0.54923658775738904</v>
      </c>
      <c r="I42" s="23"/>
    </row>
    <row r="43" spans="1:9" ht="14.4" x14ac:dyDescent="0.3">
      <c r="A43" s="15" t="s">
        <v>263</v>
      </c>
      <c r="B43" s="12" t="s">
        <v>208</v>
      </c>
      <c r="C43" s="12" t="s">
        <v>115</v>
      </c>
      <c r="D43" s="76">
        <v>5083</v>
      </c>
      <c r="E43" s="15" t="str">
        <f>IF(D43&gt;=100000,"GRUPO 1",IF(AND(D43&gt;=30000,D43&lt;99999),"GRUPO 2",IF(AND(D43&gt;=15000,D43&lt;29999),"GRUPO 3",IF(D43&lt;14999,"GRUPO 4"))))</f>
        <v>GRUPO 4</v>
      </c>
      <c r="F43" s="76">
        <v>1410.75</v>
      </c>
      <c r="G43" s="76">
        <v>730</v>
      </c>
      <c r="H43" s="35">
        <v>0.54599850411368733</v>
      </c>
      <c r="I43" s="23"/>
    </row>
    <row r="44" spans="1:9" ht="14.4" x14ac:dyDescent="0.3">
      <c r="A44" s="15" t="s">
        <v>264</v>
      </c>
      <c r="B44" s="12" t="s">
        <v>210</v>
      </c>
      <c r="C44" s="12" t="s">
        <v>145</v>
      </c>
      <c r="D44" s="76">
        <v>25380</v>
      </c>
      <c r="E44" s="15" t="str">
        <f>IF(D44&gt;=100000,"GRUPO 1",IF(AND(D44&gt;=30000,D44&lt;99999),"GRUPO 2",IF(AND(D44&gt;=15000,D44&lt;29999),"GRUPO 3",IF(D44&lt;14999,"GRUPO 4"))))</f>
        <v>GRUPO 3</v>
      </c>
      <c r="F44" s="76">
        <v>6857.25</v>
      </c>
      <c r="G44" s="76">
        <v>3506</v>
      </c>
      <c r="H44" s="35">
        <v>0.54272445820433435</v>
      </c>
      <c r="I44" s="23"/>
    </row>
    <row r="45" spans="1:9" ht="14.4" x14ac:dyDescent="0.3">
      <c r="A45" s="15" t="s">
        <v>265</v>
      </c>
      <c r="B45" s="12" t="s">
        <v>209</v>
      </c>
      <c r="C45" s="12" t="s">
        <v>175</v>
      </c>
      <c r="D45" s="76">
        <v>10254</v>
      </c>
      <c r="E45" s="15" t="str">
        <f>IF(D45&gt;=100000,"GRUPO 1",IF(AND(D45&gt;=30000,D45&lt;99999),"GRUPO 2",IF(AND(D45&gt;=15000,D45&lt;29999),"GRUPO 3",IF(D45&lt;14999,"GRUPO 4"))))</f>
        <v>GRUPO 4</v>
      </c>
      <c r="F45" s="76">
        <v>2907</v>
      </c>
      <c r="G45" s="76">
        <v>1494</v>
      </c>
      <c r="H45" s="35">
        <v>0.53915553951642003</v>
      </c>
      <c r="I45" s="23"/>
    </row>
    <row r="46" spans="1:9" ht="14.4" x14ac:dyDescent="0.3">
      <c r="A46" s="15" t="s">
        <v>266</v>
      </c>
      <c r="B46" s="12" t="s">
        <v>207</v>
      </c>
      <c r="C46" s="12" t="s">
        <v>167</v>
      </c>
      <c r="D46" s="76">
        <v>21522</v>
      </c>
      <c r="E46" s="15" t="str">
        <f>IF(D46&gt;=100000,"GRUPO 1",IF(AND(D46&gt;=30000,D46&lt;99999),"GRUPO 2",IF(AND(D46&gt;=15000,D46&lt;29999),"GRUPO 3",IF(D46&lt;14999,"GRUPO 4"))))</f>
        <v>GRUPO 3</v>
      </c>
      <c r="F46" s="76">
        <v>5846</v>
      </c>
      <c r="G46" s="76">
        <v>2949</v>
      </c>
      <c r="H46" s="35">
        <v>0.53647444060396576</v>
      </c>
      <c r="I46" s="23"/>
    </row>
    <row r="47" spans="1:9" ht="14.4" x14ac:dyDescent="0.3">
      <c r="A47" s="15" t="s">
        <v>267</v>
      </c>
      <c r="B47" s="12" t="s">
        <v>207</v>
      </c>
      <c r="C47" s="12" t="s">
        <v>166</v>
      </c>
      <c r="D47" s="76">
        <v>5466</v>
      </c>
      <c r="E47" s="15" t="str">
        <f>IF(D47&gt;=100000,"GRUPO 1",IF(AND(D47&gt;=30000,D47&lt;99999),"GRUPO 2",IF(AND(D47&gt;=15000,D47&lt;29999),"GRUPO 3",IF(D47&lt;14999,"GRUPO 4"))))</f>
        <v>GRUPO 4</v>
      </c>
      <c r="F47" s="76">
        <v>1704</v>
      </c>
      <c r="G47" s="76">
        <v>865</v>
      </c>
      <c r="H47" s="35">
        <v>0.53165334972341738</v>
      </c>
      <c r="I47" s="23"/>
    </row>
    <row r="48" spans="1:9" ht="14.4" x14ac:dyDescent="0.3">
      <c r="A48" s="15" t="s">
        <v>268</v>
      </c>
      <c r="B48" s="12" t="s">
        <v>209</v>
      </c>
      <c r="C48" s="12" t="s">
        <v>163</v>
      </c>
      <c r="D48" s="76">
        <v>12770</v>
      </c>
      <c r="E48" s="15" t="str">
        <f>IF(D48&gt;=100000,"GRUPO 1",IF(AND(D48&gt;=30000,D48&lt;99999),"GRUPO 2",IF(AND(D48&gt;=15000,D48&lt;29999),"GRUPO 3",IF(D48&lt;14999,"GRUPO 4"))))</f>
        <v>GRUPO 4</v>
      </c>
      <c r="F48" s="76">
        <v>3887.5</v>
      </c>
      <c r="G48" s="76">
        <v>1967</v>
      </c>
      <c r="H48" s="35">
        <v>0.53018867924528301</v>
      </c>
      <c r="I48" s="23"/>
    </row>
    <row r="49" spans="1:11" ht="14.4" x14ac:dyDescent="0.3">
      <c r="A49" s="15" t="s">
        <v>269</v>
      </c>
      <c r="B49" s="12" t="s">
        <v>210</v>
      </c>
      <c r="C49" s="12" t="s">
        <v>157</v>
      </c>
      <c r="D49" s="76">
        <v>18900</v>
      </c>
      <c r="E49" s="15" t="str">
        <f>IF(D49&gt;=100000,"GRUPO 1",IF(AND(D49&gt;=30000,D49&lt;99999),"GRUPO 2",IF(AND(D49&gt;=15000,D49&lt;29999),"GRUPO 3",IF(D49&lt;14999,"GRUPO 4"))))</f>
        <v>GRUPO 3</v>
      </c>
      <c r="F49" s="76">
        <v>5395</v>
      </c>
      <c r="G49" s="76">
        <v>2661</v>
      </c>
      <c r="H49" s="35">
        <v>0.52064175308158878</v>
      </c>
      <c r="I49" s="23"/>
    </row>
    <row r="50" spans="1:11" ht="14.4" x14ac:dyDescent="0.3">
      <c r="A50" s="15" t="s">
        <v>270</v>
      </c>
      <c r="B50" s="12" t="s">
        <v>207</v>
      </c>
      <c r="C50" s="12" t="s">
        <v>142</v>
      </c>
      <c r="D50" s="76">
        <v>24475</v>
      </c>
      <c r="E50" s="15" t="str">
        <f>IF(D50&gt;=100000,"GRUPO 1",IF(AND(D50&gt;=30000,D50&lt;99999),"GRUPO 2",IF(AND(D50&gt;=15000,D50&lt;29999),"GRUPO 3",IF(D50&lt;14999,"GRUPO 4"))))</f>
        <v>GRUPO 3</v>
      </c>
      <c r="F50" s="76">
        <v>7383.25</v>
      </c>
      <c r="G50" s="76">
        <v>3667</v>
      </c>
      <c r="H50" s="35">
        <v>0.51786470837452336</v>
      </c>
      <c r="I50" s="23"/>
    </row>
    <row r="51" spans="1:11" ht="14.4" x14ac:dyDescent="0.3">
      <c r="A51" s="15" t="s">
        <v>271</v>
      </c>
      <c r="B51" s="12" t="s">
        <v>210</v>
      </c>
      <c r="C51" s="12" t="s">
        <v>154</v>
      </c>
      <c r="D51" s="76">
        <v>13608</v>
      </c>
      <c r="E51" s="15" t="str">
        <f>IF(D51&gt;=100000,"GRUPO 1",IF(AND(D51&gt;=30000,D51&lt;99999),"GRUPO 2",IF(AND(D51&gt;=15000,D51&lt;29999),"GRUPO 3",IF(D51&lt;14999,"GRUPO 4"))))</f>
        <v>GRUPO 4</v>
      </c>
      <c r="F51" s="76">
        <v>3864.5</v>
      </c>
      <c r="G51" s="76">
        <v>1896</v>
      </c>
      <c r="H51" s="35">
        <v>0.51718494271685767</v>
      </c>
      <c r="I51" s="23"/>
      <c r="K51" s="14" t="s">
        <v>220</v>
      </c>
    </row>
    <row r="52" spans="1:11" ht="14.4" x14ac:dyDescent="0.3">
      <c r="A52" s="15" t="s">
        <v>272</v>
      </c>
      <c r="B52" s="12" t="s">
        <v>207</v>
      </c>
      <c r="C52" s="12" t="s">
        <v>176</v>
      </c>
      <c r="D52" s="76">
        <v>8589</v>
      </c>
      <c r="E52" s="15" t="str">
        <f>IF(D52&gt;=100000,"GRUPO 1",IF(AND(D52&gt;=30000,D52&lt;99999),"GRUPO 2",IF(AND(D52&gt;=15000,D52&lt;29999),"GRUPO 3",IF(D52&lt;14999,"GRUPO 4"))))</f>
        <v>GRUPO 4</v>
      </c>
      <c r="F52" s="76">
        <v>2411.5</v>
      </c>
      <c r="G52" s="76">
        <v>1188</v>
      </c>
      <c r="H52" s="35">
        <v>0.51697127937336818</v>
      </c>
      <c r="I52" s="23"/>
    </row>
    <row r="53" spans="1:11" ht="14.4" x14ac:dyDescent="0.3">
      <c r="A53" s="15" t="s">
        <v>273</v>
      </c>
      <c r="B53" s="12" t="s">
        <v>208</v>
      </c>
      <c r="C53" s="12" t="s">
        <v>156</v>
      </c>
      <c r="D53" s="76">
        <v>73423</v>
      </c>
      <c r="E53" s="15" t="str">
        <f>IF(D53&gt;=100000,"GRUPO 1",IF(AND(D53&gt;=30000,D53&lt;99999),"GRUPO 2",IF(AND(D53&gt;=15000,D53&lt;29999),"GRUPO 3",IF(D53&lt;14999,"GRUPO 4"))))</f>
        <v>GRUPO 2</v>
      </c>
      <c r="F53" s="76">
        <v>18241.75</v>
      </c>
      <c r="G53" s="76">
        <v>8775</v>
      </c>
      <c r="H53" s="35">
        <v>0.51327795975666823</v>
      </c>
      <c r="I53" s="23"/>
    </row>
    <row r="54" spans="1:11" ht="14.4" x14ac:dyDescent="0.3">
      <c r="A54" s="15" t="s">
        <v>274</v>
      </c>
      <c r="B54" s="12" t="s">
        <v>207</v>
      </c>
      <c r="C54" s="12" t="s">
        <v>173</v>
      </c>
      <c r="D54" s="76">
        <v>8911</v>
      </c>
      <c r="E54" s="15" t="str">
        <f>IF(D54&gt;=100000,"GRUPO 1",IF(AND(D54&gt;=30000,D54&lt;99999),"GRUPO 2",IF(AND(D54&gt;=15000,D54&lt;29999),"GRUPO 3",IF(D54&lt;14999,"GRUPO 4"))))</f>
        <v>GRUPO 4</v>
      </c>
      <c r="F54" s="76">
        <v>2430</v>
      </c>
      <c r="G54" s="76">
        <v>1183</v>
      </c>
      <c r="H54" s="35">
        <v>0.51323210412147502</v>
      </c>
      <c r="I54" s="23"/>
    </row>
    <row r="55" spans="1:11" ht="14.4" x14ac:dyDescent="0.3">
      <c r="A55" s="15" t="s">
        <v>275</v>
      </c>
      <c r="B55" s="12" t="s">
        <v>210</v>
      </c>
      <c r="C55" s="12" t="s">
        <v>141</v>
      </c>
      <c r="D55" s="76">
        <v>26502</v>
      </c>
      <c r="E55" s="15" t="str">
        <f>IF(D55&gt;=100000,"GRUPO 1",IF(AND(D55&gt;=30000,D55&lt;99999),"GRUPO 2",IF(AND(D55&gt;=15000,D55&lt;29999),"GRUPO 3",IF(D55&lt;14999,"GRUPO 4"))))</f>
        <v>GRUPO 3</v>
      </c>
      <c r="F55" s="76">
        <v>6642.5</v>
      </c>
      <c r="G55" s="76">
        <v>3125</v>
      </c>
      <c r="H55" s="35">
        <v>0.50714053878610843</v>
      </c>
      <c r="I55" s="23"/>
    </row>
    <row r="56" spans="1:11" ht="14.4" x14ac:dyDescent="0.3">
      <c r="A56" s="15" t="s">
        <v>276</v>
      </c>
      <c r="B56" s="12" t="s">
        <v>210</v>
      </c>
      <c r="C56" s="12" t="s">
        <v>150</v>
      </c>
      <c r="D56" s="76">
        <v>49065</v>
      </c>
      <c r="E56" s="15" t="str">
        <f>IF(D56&gt;=100000,"GRUPO 1",IF(AND(D56&gt;=30000,D56&lt;99999),"GRUPO 2",IF(AND(D56&gt;=15000,D56&lt;29999),"GRUPO 3",IF(D56&lt;14999,"GRUPO 4"))))</f>
        <v>GRUPO 2</v>
      </c>
      <c r="F56" s="76">
        <v>13979.5</v>
      </c>
      <c r="G56" s="76">
        <v>6593</v>
      </c>
      <c r="H56" s="35">
        <v>0.49657302101378326</v>
      </c>
      <c r="I56" s="23"/>
    </row>
    <row r="57" spans="1:11" ht="14.4" x14ac:dyDescent="0.3">
      <c r="A57" s="15" t="s">
        <v>277</v>
      </c>
      <c r="B57" s="12" t="s">
        <v>207</v>
      </c>
      <c r="C57" s="12" t="s">
        <v>105</v>
      </c>
      <c r="D57" s="76">
        <v>30684</v>
      </c>
      <c r="E57" s="15" t="str">
        <f>IF(D57&gt;=100000,"GRUPO 1",IF(AND(D57&gt;=30000,D57&lt;99999),"GRUPO 2",IF(AND(D57&gt;=15000,D57&lt;29999),"GRUPO 3",IF(D57&lt;14999,"GRUPO 4"))))</f>
        <v>GRUPO 2</v>
      </c>
      <c r="F57" s="76">
        <v>9264.5</v>
      </c>
      <c r="G57" s="76">
        <v>4383</v>
      </c>
      <c r="H57" s="35">
        <v>0.49581447963800906</v>
      </c>
      <c r="I57" s="23"/>
    </row>
    <row r="58" spans="1:11" ht="14.4" x14ac:dyDescent="0.3">
      <c r="A58" s="15" t="s">
        <v>278</v>
      </c>
      <c r="B58" s="12" t="s">
        <v>208</v>
      </c>
      <c r="C58" s="12" t="s">
        <v>108</v>
      </c>
      <c r="D58" s="76">
        <v>185786</v>
      </c>
      <c r="E58" s="15" t="str">
        <f>IF(D58&gt;=100000,"GRUPO 1",IF(AND(D58&gt;=30000,D58&lt;99999),"GRUPO 2",IF(AND(D58&gt;=15000,D58&lt;29999),"GRUPO 3",IF(D58&lt;14999,"GRUPO 4"))))</f>
        <v>GRUPO 1</v>
      </c>
      <c r="F58" s="76">
        <v>53596.75</v>
      </c>
      <c r="G58" s="76">
        <v>24970</v>
      </c>
      <c r="H58" s="35">
        <v>0.48973267695687134</v>
      </c>
      <c r="I58" s="23"/>
    </row>
    <row r="59" spans="1:11" ht="14.4" x14ac:dyDescent="0.3">
      <c r="A59" s="15" t="s">
        <v>279</v>
      </c>
      <c r="B59" s="12" t="s">
        <v>210</v>
      </c>
      <c r="C59" s="12" t="s">
        <v>137</v>
      </c>
      <c r="D59" s="76">
        <v>32252</v>
      </c>
      <c r="E59" s="15" t="str">
        <f>IF(D59&gt;=100000,"GRUPO 1",IF(AND(D59&gt;=30000,D59&lt;99999),"GRUPO 2",IF(AND(D59&gt;=15000,D59&lt;29999),"GRUPO 3",IF(D59&lt;14999,"GRUPO 4"))))</f>
        <v>GRUPO 2</v>
      </c>
      <c r="F59" s="76">
        <v>9036.5</v>
      </c>
      <c r="G59" s="76">
        <v>4202</v>
      </c>
      <c r="H59" s="35">
        <v>0.48934435775008733</v>
      </c>
      <c r="I59" s="23"/>
    </row>
    <row r="60" spans="1:11" ht="14.4" x14ac:dyDescent="0.3">
      <c r="A60" s="15" t="s">
        <v>280</v>
      </c>
      <c r="B60" s="12" t="s">
        <v>209</v>
      </c>
      <c r="C60" s="12" t="s">
        <v>116</v>
      </c>
      <c r="D60" s="76">
        <v>166786</v>
      </c>
      <c r="E60" s="15" t="str">
        <f>IF(D60&gt;=100000,"GRUPO 1",IF(AND(D60&gt;=30000,D60&lt;99999),"GRUPO 2",IF(AND(D60&gt;=15000,D60&lt;29999),"GRUPO 3",IF(D60&lt;14999,"GRUPO 4"))))</f>
        <v>GRUPO 1</v>
      </c>
      <c r="F60" s="76">
        <v>42909</v>
      </c>
      <c r="G60" s="76">
        <v>19632</v>
      </c>
      <c r="H60" s="35">
        <v>0.48912474773899395</v>
      </c>
      <c r="I60" s="23"/>
    </row>
    <row r="61" spans="1:11" ht="14.4" x14ac:dyDescent="0.3">
      <c r="A61" s="15" t="s">
        <v>281</v>
      </c>
      <c r="B61" s="12" t="s">
        <v>208</v>
      </c>
      <c r="C61" s="12" t="s">
        <v>180</v>
      </c>
      <c r="D61" s="76">
        <v>10878</v>
      </c>
      <c r="E61" s="15" t="str">
        <f>IF(D61&gt;=100000,"GRUPO 1",IF(AND(D61&gt;=30000,D61&lt;99999),"GRUPO 2",IF(AND(D61&gt;=15000,D61&lt;29999),"GRUPO 3",IF(D61&lt;14999,"GRUPO 4"))))</f>
        <v>GRUPO 4</v>
      </c>
      <c r="F61" s="76">
        <v>3540.25</v>
      </c>
      <c r="G61" s="76">
        <v>1653</v>
      </c>
      <c r="H61" s="35">
        <v>0.48689248895434462</v>
      </c>
      <c r="I61" s="23"/>
    </row>
    <row r="62" spans="1:11" ht="14.4" x14ac:dyDescent="0.3">
      <c r="A62" s="15" t="s">
        <v>282</v>
      </c>
      <c r="B62" s="12" t="s">
        <v>207</v>
      </c>
      <c r="C62" s="12" t="s">
        <v>153</v>
      </c>
      <c r="D62" s="76">
        <v>41636</v>
      </c>
      <c r="E62" s="15" t="str">
        <f>IF(D62&gt;=100000,"GRUPO 1",IF(AND(D62&gt;=30000,D62&lt;99999),"GRUPO 2",IF(AND(D62&gt;=15000,D62&lt;29999),"GRUPO 3",IF(D62&lt;14999,"GRUPO 4"))))</f>
        <v>GRUPO 2</v>
      </c>
      <c r="F62" s="76">
        <v>10754.5</v>
      </c>
      <c r="G62" s="76">
        <v>4856</v>
      </c>
      <c r="H62" s="35">
        <v>0.48069689170461294</v>
      </c>
      <c r="I62" s="23"/>
    </row>
    <row r="63" spans="1:11" ht="14.4" x14ac:dyDescent="0.3">
      <c r="A63" s="15" t="s">
        <v>283</v>
      </c>
      <c r="B63" s="12" t="s">
        <v>208</v>
      </c>
      <c r="C63" s="12" t="s">
        <v>147</v>
      </c>
      <c r="D63" s="76">
        <v>29358</v>
      </c>
      <c r="E63" s="15" t="str">
        <f>IF(D63&gt;=100000,"GRUPO 1",IF(AND(D63&gt;=30000,D63&lt;99999),"GRUPO 2",IF(AND(D63&gt;=15000,D63&lt;29999),"GRUPO 3",IF(D63&lt;14999,"GRUPO 4"))))</f>
        <v>GRUPO 3</v>
      </c>
      <c r="F63" s="76">
        <v>8955.5</v>
      </c>
      <c r="G63" s="76">
        <v>4057</v>
      </c>
      <c r="H63" s="35">
        <v>0.47712572033399975</v>
      </c>
      <c r="I63" s="23"/>
    </row>
    <row r="64" spans="1:11" ht="14.4" x14ac:dyDescent="0.3">
      <c r="A64" s="15" t="s">
        <v>284</v>
      </c>
      <c r="B64" s="12" t="s">
        <v>209</v>
      </c>
      <c r="C64" s="12" t="s">
        <v>181</v>
      </c>
      <c r="D64" s="76">
        <v>9520</v>
      </c>
      <c r="E64" s="15" t="str">
        <f>IF(D64&gt;=100000,"GRUPO 1",IF(AND(D64&gt;=30000,D64&lt;99999),"GRUPO 2",IF(AND(D64&gt;=15000,D64&lt;29999),"GRUPO 3",IF(D64&lt;14999,"GRUPO 4"))))</f>
        <v>GRUPO 4</v>
      </c>
      <c r="F64" s="76">
        <v>2552.75</v>
      </c>
      <c r="G64" s="76">
        <v>1128</v>
      </c>
      <c r="H64" s="35">
        <v>0.47137484329293772</v>
      </c>
      <c r="I64" s="23"/>
    </row>
    <row r="65" spans="1:9" ht="14.4" x14ac:dyDescent="0.3">
      <c r="A65" s="15" t="s">
        <v>285</v>
      </c>
      <c r="B65" s="12" t="s">
        <v>210</v>
      </c>
      <c r="C65" s="12" t="s">
        <v>165</v>
      </c>
      <c r="D65" s="76">
        <v>23915</v>
      </c>
      <c r="E65" s="15" t="str">
        <f>IF(D65&gt;=100000,"GRUPO 1",IF(AND(D65&gt;=30000,D65&lt;99999),"GRUPO 2",IF(AND(D65&gt;=15000,D65&lt;29999),"GRUPO 3",IF(D65&lt;14999,"GRUPO 4"))))</f>
        <v>GRUPO 3</v>
      </c>
      <c r="F65" s="76">
        <v>6413.25</v>
      </c>
      <c r="G65" s="76">
        <v>2784</v>
      </c>
      <c r="H65" s="35">
        <v>0.46024136220862955</v>
      </c>
      <c r="I65" s="23"/>
    </row>
    <row r="66" spans="1:9" ht="14.4" x14ac:dyDescent="0.3">
      <c r="A66" s="15" t="s">
        <v>286</v>
      </c>
      <c r="B66" s="12" t="s">
        <v>207</v>
      </c>
      <c r="C66" s="12" t="s">
        <v>148</v>
      </c>
      <c r="D66" s="76">
        <v>28590</v>
      </c>
      <c r="E66" s="15" t="str">
        <f>IF(D66&gt;=100000,"GRUPO 1",IF(AND(D66&gt;=30000,D66&lt;99999),"GRUPO 2",IF(AND(D66&gt;=15000,D66&lt;29999),"GRUPO 3",IF(D66&lt;14999,"GRUPO 4"))))</f>
        <v>GRUPO 3</v>
      </c>
      <c r="F66" s="76">
        <v>8073.75</v>
      </c>
      <c r="G66" s="76">
        <v>3477</v>
      </c>
      <c r="H66" s="35">
        <v>0.4568988173455979</v>
      </c>
      <c r="I66" s="23"/>
    </row>
    <row r="67" spans="1:9" ht="14.4" x14ac:dyDescent="0.3">
      <c r="A67" s="15" t="s">
        <v>287</v>
      </c>
      <c r="B67" s="12" t="s">
        <v>207</v>
      </c>
      <c r="C67" s="12" t="s">
        <v>179</v>
      </c>
      <c r="D67" s="76">
        <v>12042</v>
      </c>
      <c r="E67" s="15" t="str">
        <f>IF(D67&gt;=100000,"GRUPO 1",IF(AND(D67&gt;=30000,D67&lt;99999),"GRUPO 2",IF(AND(D67&gt;=15000,D67&lt;29999),"GRUPO 3",IF(D67&lt;14999,"GRUPO 4"))))</f>
        <v>GRUPO 4</v>
      </c>
      <c r="F67" s="76">
        <v>3514</v>
      </c>
      <c r="G67" s="76">
        <v>1582</v>
      </c>
      <c r="H67" s="35">
        <v>0.45394548063127688</v>
      </c>
      <c r="I67" s="23"/>
    </row>
    <row r="68" spans="1:9" ht="14.4" x14ac:dyDescent="0.3">
      <c r="A68" s="15" t="s">
        <v>288</v>
      </c>
      <c r="B68" s="12" t="s">
        <v>207</v>
      </c>
      <c r="C68" s="12" t="s">
        <v>177</v>
      </c>
      <c r="D68" s="76">
        <v>7223</v>
      </c>
      <c r="E68" s="15" t="str">
        <f>IF(D68&gt;=100000,"GRUPO 1",IF(AND(D68&gt;=30000,D68&lt;99999),"GRUPO 2",IF(AND(D68&gt;=15000,D68&lt;29999),"GRUPO 3",IF(D68&lt;14999,"GRUPO 4"))))</f>
        <v>GRUPO 4</v>
      </c>
      <c r="F68" s="76">
        <v>2172.25</v>
      </c>
      <c r="G68" s="76">
        <v>944</v>
      </c>
      <c r="H68" s="35">
        <v>0.45341018251681076</v>
      </c>
      <c r="I68" s="23"/>
    </row>
    <row r="69" spans="1:9" ht="14.4" x14ac:dyDescent="0.3">
      <c r="A69" s="15" t="s">
        <v>289</v>
      </c>
      <c r="B69" s="12" t="s">
        <v>207</v>
      </c>
      <c r="C69" s="12" t="s">
        <v>160</v>
      </c>
      <c r="D69" s="76">
        <v>22300</v>
      </c>
      <c r="E69" s="15" t="str">
        <f>IF(D69&gt;=100000,"GRUPO 1",IF(AND(D69&gt;=30000,D69&lt;99999),"GRUPO 2",IF(AND(D69&gt;=15000,D69&lt;29999),"GRUPO 3",IF(D69&lt;14999,"GRUPO 4"))))</f>
        <v>GRUPO 3</v>
      </c>
      <c r="F69" s="76">
        <v>6536.75</v>
      </c>
      <c r="G69" s="76">
        <v>2798</v>
      </c>
      <c r="H69" s="35">
        <v>0.45238480194017783</v>
      </c>
      <c r="I69" s="23"/>
    </row>
    <row r="70" spans="1:9" ht="14.4" x14ac:dyDescent="0.3">
      <c r="A70" s="15" t="s">
        <v>290</v>
      </c>
      <c r="B70" s="12" t="s">
        <v>210</v>
      </c>
      <c r="C70" s="12" t="s">
        <v>120</v>
      </c>
      <c r="D70" s="76">
        <v>353491</v>
      </c>
      <c r="E70" s="15" t="str">
        <f>IF(D70&gt;=100000,"GRUPO 1",IF(AND(D70&gt;=30000,D70&lt;99999),"GRUPO 2",IF(AND(D70&gt;=15000,D70&lt;29999),"GRUPO 3",IF(D70&lt;14999,"GRUPO 4"))))</f>
        <v>GRUPO 1</v>
      </c>
      <c r="F70" s="76">
        <v>95271</v>
      </c>
      <c r="G70" s="76">
        <v>40439</v>
      </c>
      <c r="H70" s="35">
        <v>0.45022266755733692</v>
      </c>
      <c r="I70" s="23"/>
    </row>
    <row r="71" spans="1:9" ht="14.4" x14ac:dyDescent="0.3">
      <c r="A71" s="15" t="s">
        <v>291</v>
      </c>
      <c r="B71" s="12" t="s">
        <v>210</v>
      </c>
      <c r="C71" s="12" t="s">
        <v>125</v>
      </c>
      <c r="D71" s="76">
        <v>41929</v>
      </c>
      <c r="E71" s="15" t="str">
        <f>IF(D71&gt;=100000,"GRUPO 1",IF(AND(D71&gt;=30000,D71&lt;99999),"GRUPO 2",IF(AND(D71&gt;=15000,D71&lt;29999),"GRUPO 3",IF(D71&lt;14999,"GRUPO 4"))))</f>
        <v>GRUPO 2</v>
      </c>
      <c r="F71" s="76">
        <v>12551</v>
      </c>
      <c r="G71" s="76">
        <v>5346</v>
      </c>
      <c r="H71" s="35">
        <v>0.44871579654188348</v>
      </c>
      <c r="I71" s="23"/>
    </row>
    <row r="72" spans="1:9" ht="14.4" x14ac:dyDescent="0.3">
      <c r="A72" s="15" t="s">
        <v>292</v>
      </c>
      <c r="B72" s="12" t="s">
        <v>210</v>
      </c>
      <c r="C72" s="12" t="s">
        <v>136</v>
      </c>
      <c r="D72" s="76">
        <v>467722</v>
      </c>
      <c r="E72" s="15" t="str">
        <f>IF(D72&gt;=100000,"GRUPO 1",IF(AND(D72&gt;=30000,D72&lt;99999),"GRUPO 2",IF(AND(D72&gt;=15000,D72&lt;29999),"GRUPO 3",IF(D72&lt;14999,"GRUPO 4"))))</f>
        <v>GRUPO 1</v>
      </c>
      <c r="F72" s="76">
        <v>130514.25</v>
      </c>
      <c r="G72" s="76">
        <v>54484</v>
      </c>
      <c r="H72" s="35">
        <v>0.43834073501963056</v>
      </c>
      <c r="I72" s="23"/>
    </row>
    <row r="73" spans="1:9" ht="14.4" x14ac:dyDescent="0.3">
      <c r="A73" s="15" t="s">
        <v>293</v>
      </c>
      <c r="B73" s="12" t="s">
        <v>209</v>
      </c>
      <c r="C73" s="12" t="s">
        <v>128</v>
      </c>
      <c r="D73" s="76">
        <v>520653</v>
      </c>
      <c r="E73" s="15" t="str">
        <f>IF(D73&gt;=100000,"GRUPO 1",IF(AND(D73&gt;=30000,D73&lt;99999),"GRUPO 2",IF(AND(D73&gt;=15000,D73&lt;29999),"GRUPO 3",IF(D73&lt;14999,"GRUPO 4"))))</f>
        <v>GRUPO 1</v>
      </c>
      <c r="F73" s="76">
        <v>131723.25</v>
      </c>
      <c r="G73" s="76">
        <v>52578</v>
      </c>
      <c r="H73" s="35">
        <v>0.42708841017643046</v>
      </c>
      <c r="I73" s="23"/>
    </row>
    <row r="74" spans="1:9" ht="14.4" x14ac:dyDescent="0.3">
      <c r="A74" s="15" t="s">
        <v>294</v>
      </c>
      <c r="B74" s="12" t="s">
        <v>209</v>
      </c>
      <c r="C74" s="12" t="s">
        <v>144</v>
      </c>
      <c r="D74" s="76">
        <v>30674</v>
      </c>
      <c r="E74" s="15" t="str">
        <f>IF(D74&gt;=100000,"GRUPO 1",IF(AND(D74&gt;=30000,D74&lt;99999),"GRUPO 2",IF(AND(D74&gt;=15000,D74&lt;29999),"GRUPO 3",IF(D74&lt;14999,"GRUPO 4"))))</f>
        <v>GRUPO 2</v>
      </c>
      <c r="F74" s="76">
        <v>9203.75</v>
      </c>
      <c r="G74" s="76">
        <v>3728</v>
      </c>
      <c r="H74" s="35">
        <v>0.42625200091470389</v>
      </c>
      <c r="I74" s="23"/>
    </row>
    <row r="75" spans="1:9" ht="14.4" x14ac:dyDescent="0.3">
      <c r="A75" s="15" t="s">
        <v>295</v>
      </c>
      <c r="B75" s="12" t="s">
        <v>210</v>
      </c>
      <c r="C75" s="12" t="s">
        <v>124</v>
      </c>
      <c r="D75" s="76">
        <v>123752</v>
      </c>
      <c r="E75" s="15" t="str">
        <f>IF(D75&gt;=100000,"GRUPO 1",IF(AND(D75&gt;=30000,D75&lt;99999),"GRUPO 2",IF(AND(D75&gt;=15000,D75&lt;29999),"GRUPO 3",IF(D75&lt;14999,"GRUPO 4"))))</f>
        <v>GRUPO 1</v>
      </c>
      <c r="F75" s="76">
        <v>32996.75</v>
      </c>
      <c r="G75" s="76">
        <v>13221</v>
      </c>
      <c r="H75" s="35">
        <v>0.42571483771251933</v>
      </c>
      <c r="I75" s="23"/>
    </row>
    <row r="76" spans="1:9" ht="14.4" x14ac:dyDescent="0.3">
      <c r="A76" s="15" t="s">
        <v>296</v>
      </c>
      <c r="B76" s="12" t="s">
        <v>209</v>
      </c>
      <c r="C76" s="12" t="s">
        <v>169</v>
      </c>
      <c r="D76" s="76">
        <v>21992</v>
      </c>
      <c r="E76" s="15" t="str">
        <f>IF(D76&gt;=100000,"GRUPO 1",IF(AND(D76&gt;=30000,D76&lt;99999),"GRUPO 2",IF(AND(D76&gt;=15000,D76&lt;29999),"GRUPO 3",IF(D76&lt;14999,"GRUPO 4"))))</f>
        <v>GRUPO 3</v>
      </c>
      <c r="F76" s="76">
        <v>6493</v>
      </c>
      <c r="G76" s="76">
        <v>2631</v>
      </c>
      <c r="H76" s="35">
        <v>0.42483449055385114</v>
      </c>
      <c r="I76" s="23"/>
    </row>
    <row r="77" spans="1:9" ht="14.4" x14ac:dyDescent="0.3">
      <c r="A77" s="15" t="s">
        <v>297</v>
      </c>
      <c r="B77" s="12" t="s">
        <v>210</v>
      </c>
      <c r="C77" s="12" t="s">
        <v>140</v>
      </c>
      <c r="D77" s="76">
        <v>120033</v>
      </c>
      <c r="E77" s="15" t="str">
        <f>IF(D77&gt;=100000,"GRUPO 1",IF(AND(D77&gt;=30000,D77&lt;99999),"GRUPO 2",IF(AND(D77&gt;=15000,D77&lt;29999),"GRUPO 3",IF(D77&lt;14999,"GRUPO 4"))))</f>
        <v>GRUPO 1</v>
      </c>
      <c r="F77" s="76">
        <v>34783.75</v>
      </c>
      <c r="G77" s="76">
        <v>14024</v>
      </c>
      <c r="H77" s="35">
        <v>0.42335325726015821</v>
      </c>
      <c r="I77" s="23"/>
    </row>
    <row r="78" spans="1:9" ht="14.4" x14ac:dyDescent="0.3">
      <c r="A78" s="15" t="s">
        <v>298</v>
      </c>
      <c r="B78" s="12" t="s">
        <v>208</v>
      </c>
      <c r="C78" s="12" t="s">
        <v>159</v>
      </c>
      <c r="D78" s="76">
        <v>39832</v>
      </c>
      <c r="E78" s="15" t="str">
        <f>IF(D78&gt;=100000,"GRUPO 1",IF(AND(D78&gt;=30000,D78&lt;99999),"GRUPO 2",IF(AND(D78&gt;=15000,D78&lt;29999),"GRUPO 3",IF(D78&lt;14999,"GRUPO 4"))))</f>
        <v>GRUPO 2</v>
      </c>
      <c r="F78" s="76">
        <v>11518.75</v>
      </c>
      <c r="G78" s="76">
        <v>4237</v>
      </c>
      <c r="H78" s="35">
        <v>0.3893227970228797</v>
      </c>
      <c r="I78" s="23"/>
    </row>
    <row r="79" spans="1:9" ht="14.4" x14ac:dyDescent="0.3">
      <c r="A79" s="15" t="s">
        <v>299</v>
      </c>
      <c r="B79" s="12" t="s">
        <v>207</v>
      </c>
      <c r="C79" s="12" t="s">
        <v>162</v>
      </c>
      <c r="D79" s="76">
        <v>42498</v>
      </c>
      <c r="E79" s="15" t="str">
        <f>IF(D79&gt;=100000,"GRUPO 1",IF(AND(D79&gt;=30000,D79&lt;99999),"GRUPO 2",IF(AND(D79&gt;=15000,D79&lt;29999),"GRUPO 3",IF(D79&lt;14999,"GRUPO 4"))))</f>
        <v>GRUPO 2</v>
      </c>
      <c r="F79" s="76">
        <v>12184.75</v>
      </c>
      <c r="G79" s="76">
        <v>4335</v>
      </c>
      <c r="H79" s="35">
        <v>0.37581274382314694</v>
      </c>
      <c r="I79" s="23"/>
    </row>
    <row r="80" spans="1:9" ht="14.4" x14ac:dyDescent="0.3">
      <c r="A80" s="15" t="s">
        <v>300</v>
      </c>
      <c r="B80" s="12" t="s">
        <v>207</v>
      </c>
      <c r="C80" s="12" t="s">
        <v>132</v>
      </c>
      <c r="D80" s="76">
        <v>124656</v>
      </c>
      <c r="E80" s="15" t="str">
        <f>IF(D80&gt;=100000,"GRUPO 1",IF(AND(D80&gt;=30000,D80&lt;99999),"GRUPO 2",IF(AND(D80&gt;=15000,D80&lt;29999),"GRUPO 3",IF(D80&lt;14999,"GRUPO 4"))))</f>
        <v>GRUPO 1</v>
      </c>
      <c r="F80" s="76">
        <v>36420.25</v>
      </c>
      <c r="G80" s="76">
        <v>12683</v>
      </c>
      <c r="H80" s="35">
        <v>0.36652891367800478</v>
      </c>
      <c r="I80" s="23"/>
    </row>
    <row r="81" spans="4:9" x14ac:dyDescent="0.3">
      <c r="D81" s="22"/>
      <c r="F81" s="22"/>
      <c r="G81" s="22"/>
      <c r="I81" s="23"/>
    </row>
  </sheetData>
  <sheetProtection autoFilter="0"/>
  <autoFilter ref="A2:H2" xr:uid="{00000000-0009-0000-0000-000003000000}"/>
  <sortState xmlns:xlrd2="http://schemas.microsoft.com/office/spreadsheetml/2017/richdata2" ref="B3:H80">
    <sortCondition descending="1" ref="H3:H80"/>
  </sortState>
  <mergeCells count="2">
    <mergeCell ref="L4:N5"/>
    <mergeCell ref="A1:H1"/>
  </mergeCells>
  <phoneticPr fontId="12" type="noConversion"/>
  <conditionalFormatting sqref="E3:E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tabColor theme="8" tint="0.59999389629810485"/>
  </sheetPr>
  <dimension ref="A1:B19"/>
  <sheetViews>
    <sheetView workbookViewId="0">
      <selection activeCell="E16" sqref="E16"/>
    </sheetView>
  </sheetViews>
  <sheetFormatPr defaultRowHeight="14.4" x14ac:dyDescent="0.3"/>
  <cols>
    <col min="1" max="1" width="53.6640625" style="27" bestFit="1" customWidth="1"/>
    <col min="2" max="2" width="46" style="27" bestFit="1" customWidth="1"/>
  </cols>
  <sheetData>
    <row r="1" spans="1:2" x14ac:dyDescent="0.3">
      <c r="A1" s="29" t="s">
        <v>195</v>
      </c>
      <c r="B1" s="29" t="s">
        <v>190</v>
      </c>
    </row>
    <row r="2" spans="1:2" x14ac:dyDescent="0.3">
      <c r="A2" s="27" t="s">
        <v>193</v>
      </c>
      <c r="B2" s="27" t="s">
        <v>191</v>
      </c>
    </row>
    <row r="3" spans="1:2" s="36" customFormat="1" x14ac:dyDescent="0.3">
      <c r="A3" s="27" t="s">
        <v>3</v>
      </c>
      <c r="B3" s="27" t="s">
        <v>191</v>
      </c>
    </row>
    <row r="4" spans="1:2" x14ac:dyDescent="0.3">
      <c r="A4" s="28" t="s">
        <v>204</v>
      </c>
      <c r="B4" s="28" t="s">
        <v>204</v>
      </c>
    </row>
    <row r="5" spans="1:2" s="36" customFormat="1" x14ac:dyDescent="0.3">
      <c r="A5" s="28" t="s">
        <v>204</v>
      </c>
      <c r="B5" s="28" t="s">
        <v>204</v>
      </c>
    </row>
    <row r="6" spans="1:2" x14ac:dyDescent="0.3">
      <c r="A6" s="27" t="s">
        <v>38</v>
      </c>
      <c r="B6" s="27" t="s">
        <v>191</v>
      </c>
    </row>
    <row r="7" spans="1:2" x14ac:dyDescent="0.3">
      <c r="A7" s="27" t="s">
        <v>44</v>
      </c>
      <c r="B7" s="27" t="s">
        <v>191</v>
      </c>
    </row>
    <row r="8" spans="1:2" x14ac:dyDescent="0.3">
      <c r="A8" s="27" t="s">
        <v>49</v>
      </c>
      <c r="B8" s="27" t="s">
        <v>191</v>
      </c>
    </row>
    <row r="9" spans="1:2" x14ac:dyDescent="0.3">
      <c r="A9" s="28" t="s">
        <v>15</v>
      </c>
      <c r="B9" s="28" t="s">
        <v>89</v>
      </c>
    </row>
    <row r="10" spans="1:2" x14ac:dyDescent="0.3">
      <c r="A10" s="27" t="s">
        <v>198</v>
      </c>
      <c r="B10" s="27" t="s">
        <v>191</v>
      </c>
    </row>
    <row r="11" spans="1:2" x14ac:dyDescent="0.3">
      <c r="A11" s="27" t="s">
        <v>199</v>
      </c>
      <c r="B11" s="27" t="s">
        <v>191</v>
      </c>
    </row>
    <row r="12" spans="1:2" x14ac:dyDescent="0.3">
      <c r="A12" s="27" t="s">
        <v>192</v>
      </c>
      <c r="B12" s="27" t="s">
        <v>191</v>
      </c>
    </row>
    <row r="13" spans="1:2" x14ac:dyDescent="0.3">
      <c r="A13" s="27" t="s">
        <v>200</v>
      </c>
      <c r="B13" s="27" t="s">
        <v>191</v>
      </c>
    </row>
    <row r="14" spans="1:2" x14ac:dyDescent="0.3">
      <c r="A14" s="27" t="s">
        <v>201</v>
      </c>
      <c r="B14" s="27" t="s">
        <v>191</v>
      </c>
    </row>
    <row r="15" spans="1:2" x14ac:dyDescent="0.3">
      <c r="A15" s="27" t="s">
        <v>203</v>
      </c>
      <c r="B15" s="27" t="s">
        <v>191</v>
      </c>
    </row>
    <row r="16" spans="1:2" x14ac:dyDescent="0.3">
      <c r="A16" s="27" t="s">
        <v>202</v>
      </c>
      <c r="B16" s="27" t="s">
        <v>191</v>
      </c>
    </row>
    <row r="17" spans="1:2" x14ac:dyDescent="0.3">
      <c r="A17" s="27" t="s">
        <v>7</v>
      </c>
      <c r="B17" s="27" t="s">
        <v>191</v>
      </c>
    </row>
    <row r="18" spans="1:2" x14ac:dyDescent="0.3">
      <c r="A18" s="27" t="s">
        <v>12</v>
      </c>
      <c r="B18" s="27" t="s">
        <v>191</v>
      </c>
    </row>
    <row r="19" spans="1:2" x14ac:dyDescent="0.3">
      <c r="A19" s="27" t="s">
        <v>39</v>
      </c>
      <c r="B19" s="27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Props1.xml><?xml version="1.0" encoding="utf-8"?>
<ds:datastoreItem xmlns:ds="http://schemas.openxmlformats.org/officeDocument/2006/customXml" ds:itemID="{FB38358A-C3B9-45F7-A96B-F56CB1956431}">
  <ds:schemaRefs/>
</ds:datastoreItem>
</file>

<file path=customXml/itemProps2.xml><?xml version="1.0" encoding="utf-8"?>
<ds:datastoreItem xmlns:ds="http://schemas.openxmlformats.org/officeDocument/2006/customXml" ds:itemID="{0E2630A0-3CE3-4176-B05B-03F64A0B170F}">
  <ds:schemaRefs/>
</ds:datastoreItem>
</file>

<file path=customXml/itemProps3.xml><?xml version="1.0" encoding="utf-8"?>
<ds:datastoreItem xmlns:ds="http://schemas.openxmlformats.org/officeDocument/2006/customXml" ds:itemID="{9AC83002-2BF6-4F63-BB00-7BD8E7813391}">
  <ds:schemaRefs/>
</ds:datastoreItem>
</file>

<file path=customXml/itemProps4.xml><?xml version="1.0" encoding="utf-8"?>
<ds:datastoreItem xmlns:ds="http://schemas.openxmlformats.org/officeDocument/2006/customXml" ds:itemID="{2C0469FF-AC18-4290-BE93-9C7F02F9BAAC}">
  <ds:schemaRefs/>
</ds:datastoreItem>
</file>

<file path=customXml/itemProps5.xml><?xml version="1.0" encoding="utf-8"?>
<ds:datastoreItem xmlns:ds="http://schemas.openxmlformats.org/officeDocument/2006/customXml" ds:itemID="{873A4F52-CEA3-451A-809E-1F87FB45A9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Leoverlane da Cunha Miranda</cp:lastModifiedBy>
  <cp:lastPrinted>2023-06-22T13:38:01Z</cp:lastPrinted>
  <dcterms:created xsi:type="dcterms:W3CDTF">2023-05-02T14:06:18Z</dcterms:created>
  <dcterms:modified xsi:type="dcterms:W3CDTF">2025-07-02T13:20:16Z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