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60" yWindow="-165" windowWidth="20160" windowHeight="11145"/>
  </bookViews>
  <sheets>
    <sheet name="Cobertura Estado" sheetId="14" r:id="rId1"/>
    <sheet name="Regional Central" sheetId="10" r:id="rId2"/>
    <sheet name="Regional Metropolitana" sheetId="11" r:id="rId3"/>
    <sheet name="Regional Norte" sheetId="13" r:id="rId4"/>
    <sheet name="Regional Sul" sheetId="12" r:id="rId5"/>
  </sheets>
  <calcPr calcId="125725"/>
</workbook>
</file>

<file path=xl/calcChain.xml><?xml version="1.0" encoding="utf-8"?>
<calcChain xmlns="http://schemas.openxmlformats.org/spreadsheetml/2006/main">
  <c r="F3" i="14"/>
  <c r="F4" i="13"/>
  <c r="F5"/>
  <c r="F6"/>
  <c r="F7"/>
  <c r="F8"/>
  <c r="F9"/>
  <c r="F10"/>
  <c r="F11"/>
  <c r="F12"/>
  <c r="F13"/>
  <c r="F14"/>
  <c r="F15"/>
  <c r="F16"/>
  <c r="F17"/>
  <c r="F3"/>
  <c r="F4" i="1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3"/>
  <c r="F4" i="10"/>
  <c r="F5"/>
  <c r="F6"/>
  <c r="F7"/>
  <c r="F8"/>
  <c r="F9"/>
  <c r="F10"/>
  <c r="F11"/>
  <c r="F12"/>
  <c r="F13"/>
  <c r="F14"/>
  <c r="F15"/>
  <c r="F16"/>
  <c r="F17"/>
  <c r="F18"/>
  <c r="F19"/>
  <c r="F20"/>
  <c r="F21"/>
  <c r="F3"/>
  <c r="F4" i="12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"/>
</calcChain>
</file>

<file path=xl/sharedStrings.xml><?xml version="1.0" encoding="utf-8"?>
<sst xmlns="http://schemas.openxmlformats.org/spreadsheetml/2006/main" count="278" uniqueCount="121">
  <si>
    <t>Município</t>
  </si>
  <si>
    <t>Rotavírus Humano</t>
  </si>
  <si>
    <t>Penta</t>
  </si>
  <si>
    <t xml:space="preserve"> Tríplice Viral D1</t>
  </si>
  <si>
    <t xml:space="preserve"> BCG</t>
  </si>
  <si>
    <t>Febre Amarela</t>
  </si>
  <si>
    <t>Hepatite A</t>
  </si>
  <si>
    <t>Afonso Cláudio</t>
  </si>
  <si>
    <t>Brejetuba</t>
  </si>
  <si>
    <t>Cariacica</t>
  </si>
  <si>
    <t>Conceição do Castelo</t>
  </si>
  <si>
    <t>Domingos Martins</t>
  </si>
  <si>
    <t>Fundão</t>
  </si>
  <si>
    <t>Guarapari</t>
  </si>
  <si>
    <t>Ibatiba</t>
  </si>
  <si>
    <t>Itaguaçu</t>
  </si>
  <si>
    <t>Itarana</t>
  </si>
  <si>
    <t>Laranja da Terra</t>
  </si>
  <si>
    <t>Marechal Floriano</t>
  </si>
  <si>
    <t>Santa Leopoldina</t>
  </si>
  <si>
    <t>Santa Maria de Jetibá</t>
  </si>
  <si>
    <t>Santa Teresa</t>
  </si>
  <si>
    <t>Serra</t>
  </si>
  <si>
    <t>Venda Nova do Imigrante</t>
  </si>
  <si>
    <t>Viana</t>
  </si>
  <si>
    <t>Vila Velha</t>
  </si>
  <si>
    <t>Vitória</t>
  </si>
  <si>
    <t>Águia Branca</t>
  </si>
  <si>
    <t>Alto Rio Novo</t>
  </si>
  <si>
    <t>Aracruz</t>
  </si>
  <si>
    <t>Baixo Guandu</t>
  </si>
  <si>
    <t>Colatina</t>
  </si>
  <si>
    <t>Governador Lindenberg</t>
  </si>
  <si>
    <t>Ibiraçu</t>
  </si>
  <si>
    <t>João Neiva</t>
  </si>
  <si>
    <t>Linhares</t>
  </si>
  <si>
    <t>Mantenópolis</t>
  </si>
  <si>
    <t>Marilândia</t>
  </si>
  <si>
    <t>Pancas</t>
  </si>
  <si>
    <t>Rio Bananal</t>
  </si>
  <si>
    <t>São Domingos do Norte</t>
  </si>
  <si>
    <t>São Gabriel da Palha</t>
  </si>
  <si>
    <t>São Roque do Canaã</t>
  </si>
  <si>
    <t>Sooretama</t>
  </si>
  <si>
    <t>Vila Valério</t>
  </si>
  <si>
    <t>Coberturas vacinais das vacinas pactuadas</t>
  </si>
  <si>
    <t>Coberturas vacinais &lt; 1 ano</t>
  </si>
  <si>
    <t>Coberturas vacinais 1 ano</t>
  </si>
  <si>
    <t>Demais coberturas vacinais</t>
  </si>
  <si>
    <t>Pneumocócica</t>
  </si>
  <si>
    <t>Poliomielite</t>
  </si>
  <si>
    <t>Tríplice Viral D1</t>
  </si>
  <si>
    <t>Homogeneidade de cobertura - vacinas pactuadas (%)</t>
  </si>
  <si>
    <t>Meningococo C</t>
  </si>
  <si>
    <t xml:space="preserve"> Pneumocócica (1º ref)</t>
  </si>
  <si>
    <t>Meningococo C (1º ref)</t>
  </si>
  <si>
    <t xml:space="preserve"> Poliomielite (1º ref)</t>
  </si>
  <si>
    <t>Tríplice Viral D2</t>
  </si>
  <si>
    <t>Varicela D1</t>
  </si>
  <si>
    <t xml:space="preserve"> Tríplice Bacteriana (DTP)(1º ref)</t>
  </si>
  <si>
    <t>Poliomielite 4 anos</t>
  </si>
  <si>
    <t xml:space="preserve"> DTP REF     (4 a 6 anos)</t>
  </si>
  <si>
    <t xml:space="preserve"> dTpa gestante</t>
  </si>
  <si>
    <t>HPV* Quadrivalente D1 - Total - Feminino</t>
  </si>
  <si>
    <t>HPV* Quadrivalente D2 - Total - Feminino</t>
  </si>
  <si>
    <t>HPV* Quadrivalente D1 - Total - Masculino</t>
  </si>
  <si>
    <t>HPV* Quadrivalente D2 - Total - Masculino</t>
  </si>
  <si>
    <t>Meningococo* C 11 Anos</t>
  </si>
  <si>
    <t>Meningococo* C 12 Anos</t>
  </si>
  <si>
    <t>Meningococo* C 13 Anos</t>
  </si>
  <si>
    <t>Meningococo* C 14 Anos</t>
  </si>
  <si>
    <t xml:space="preserve">    REGIONAL</t>
  </si>
  <si>
    <t>Fonte: http://sipni.datasus.gov.br</t>
  </si>
  <si>
    <t>* - Série histórica</t>
  </si>
  <si>
    <t xml:space="preserve">               Coberturas vacinais &lt; 1 ano</t>
  </si>
  <si>
    <t xml:space="preserve"> DTP REF     (4 e 6 anos)</t>
  </si>
  <si>
    <t>Água Doce do Norte</t>
  </si>
  <si>
    <t>Barra de São Francisco</t>
  </si>
  <si>
    <t>Boa Esperança</t>
  </si>
  <si>
    <t>Conceição da Barra</t>
  </si>
  <si>
    <t>Ecoporanga</t>
  </si>
  <si>
    <t>Jaguaré</t>
  </si>
  <si>
    <t>Montanha</t>
  </si>
  <si>
    <t>Mucurici</t>
  </si>
  <si>
    <t>Nova Venécia</t>
  </si>
  <si>
    <t>Pedro Canário</t>
  </si>
  <si>
    <t>Pinheiros</t>
  </si>
  <si>
    <t>Ponto Belo</t>
  </si>
  <si>
    <t>São Mateus</t>
  </si>
  <si>
    <t>Vila Pavão</t>
  </si>
  <si>
    <t xml:space="preserve">   REGIONAL</t>
  </si>
  <si>
    <t xml:space="preserve">                     Coberturas vacinais &lt; 1 ano</t>
  </si>
  <si>
    <t>Alegre</t>
  </si>
  <si>
    <t>Alfredo Chaves</t>
  </si>
  <si>
    <t>Anchieta</t>
  </si>
  <si>
    <t>Apiacá</t>
  </si>
  <si>
    <t>Atilio Vivacqua</t>
  </si>
  <si>
    <t>Bom Jesus do Norte</t>
  </si>
  <si>
    <t>Cachoeiro de Itapemirim</t>
  </si>
  <si>
    <t>Castelo</t>
  </si>
  <si>
    <t>Divino de São Lourenço</t>
  </si>
  <si>
    <t>Dores do Rio Preto</t>
  </si>
  <si>
    <t>Guaçuí</t>
  </si>
  <si>
    <t>Ibitirama</t>
  </si>
  <si>
    <t>Iconha</t>
  </si>
  <si>
    <t>Irupi</t>
  </si>
  <si>
    <t>Itapemirim</t>
  </si>
  <si>
    <t>Iúna</t>
  </si>
  <si>
    <t>Jerônimo Monteiro</t>
  </si>
  <si>
    <t>Marataízes</t>
  </si>
  <si>
    <t>Mimoso do Sul</t>
  </si>
  <si>
    <t>Muniz Freire</t>
  </si>
  <si>
    <t>Muqui</t>
  </si>
  <si>
    <t>Piúma</t>
  </si>
  <si>
    <t>Presidente Kennedy</t>
  </si>
  <si>
    <t>Rio Novo do Sul</t>
  </si>
  <si>
    <t>São José do Calçado</t>
  </si>
  <si>
    <t>Vargem Alta</t>
  </si>
  <si>
    <t>Estado</t>
  </si>
  <si>
    <t>Espírito Santo</t>
  </si>
  <si>
    <t>Data de atualização dos dados: 17/03/2019 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</si>
</sst>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Trebuchet MS"/>
      <family val="2"/>
    </font>
    <font>
      <b/>
      <sz val="11"/>
      <color rgb="FF000000"/>
      <name val="Calibri"/>
      <family val="2"/>
    </font>
    <font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u/>
      <sz val="11"/>
      <color rgb="FF0000FF"/>
      <name val="Calibri"/>
      <family val="2"/>
    </font>
    <font>
      <sz val="8"/>
      <color rgb="FF222222"/>
      <name val="Arial"/>
      <family val="2"/>
    </font>
    <font>
      <sz val="10"/>
      <color rgb="FF0F314A"/>
      <name val="Trebuchet MS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rgb="FFEAF1DD"/>
      </patternFill>
    </fill>
    <fill>
      <patternFill patternType="solid">
        <fgColor theme="0"/>
        <bgColor rgb="FFF2DBDB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  <fill>
      <patternFill patternType="solid">
        <fgColor rgb="FFF2DBDB"/>
        <bgColor rgb="FFF2DBDB"/>
      </patternFill>
    </fill>
    <fill>
      <patternFill patternType="solid">
        <fgColor rgb="FFEAF1DD"/>
        <bgColor rgb="FFEAF1DD"/>
      </patternFill>
    </fill>
    <fill>
      <patternFill patternType="solid">
        <fgColor rgb="FFE5DFEC"/>
        <bgColor rgb="FFE5DFEC"/>
      </patternFill>
    </fill>
    <fill>
      <patternFill patternType="solid">
        <fgColor theme="0"/>
        <bgColor rgb="FFDBE5F1"/>
      </patternFill>
    </fill>
    <fill>
      <patternFill patternType="solid">
        <fgColor theme="0"/>
        <bgColor rgb="FFE5DFE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rgb="FFF2DBDB"/>
      </patternFill>
    </fill>
    <fill>
      <patternFill patternType="solid">
        <fgColor theme="4" tint="0.79998168889431442"/>
        <bgColor rgb="FFDBE5F1"/>
      </patternFill>
    </fill>
  </fills>
  <borders count="2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15" applyNumberFormat="0" applyAlignment="0" applyProtection="0"/>
    <xf numFmtId="0" fontId="20" fillId="17" borderId="16" applyNumberFormat="0" applyAlignment="0" applyProtection="0"/>
    <xf numFmtId="0" fontId="21" fillId="17" borderId="15" applyNumberFormat="0" applyAlignment="0" applyProtection="0"/>
    <xf numFmtId="0" fontId="22" fillId="0" borderId="17" applyNumberFormat="0" applyFill="0" applyAlignment="0" applyProtection="0"/>
    <xf numFmtId="0" fontId="23" fillId="18" borderId="18" applyNumberFormat="0" applyAlignment="0" applyProtection="0"/>
    <xf numFmtId="0" fontId="24" fillId="0" borderId="0" applyNumberFormat="0" applyFill="0" applyBorder="0" applyAlignment="0" applyProtection="0"/>
    <xf numFmtId="0" fontId="1" fillId="19" borderId="19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20" applyNumberFormat="0" applyFill="0" applyAlignment="0" applyProtection="0"/>
    <xf numFmtId="0" fontId="2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27" fillId="43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" fillId="1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9" borderId="19" applyNumberFormat="0" applyFont="0" applyAlignment="0" applyProtection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0" fontId="1" fillId="1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9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1" fillId="0" borderId="0"/>
    <xf numFmtId="43" fontId="1" fillId="0" borderId="0" applyFont="0" applyFill="0" applyBorder="0" applyAlignment="0" applyProtection="0"/>
    <xf numFmtId="0" fontId="1" fillId="19" borderId="19" applyNumberFormat="0" applyFont="0" applyAlignment="0" applyProtection="0"/>
    <xf numFmtId="0" fontId="10" fillId="0" borderId="0"/>
    <xf numFmtId="0" fontId="10" fillId="0" borderId="0"/>
  </cellStyleXfs>
  <cellXfs count="116">
    <xf numFmtId="0" fontId="0" fillId="0" borderId="0" xfId="0"/>
    <xf numFmtId="0" fontId="0" fillId="0" borderId="0" xfId="0" applyBorder="1"/>
    <xf numFmtId="0" fontId="0" fillId="0" borderId="0" xfId="0" applyFont="1" applyBorder="1" applyAlignment="1"/>
    <xf numFmtId="0" fontId="0" fillId="0" borderId="0" xfId="0" applyFont="1" applyAlignment="1"/>
    <xf numFmtId="0" fontId="3" fillId="7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wrapText="1"/>
    </xf>
    <xf numFmtId="0" fontId="5" fillId="7" borderId="0" xfId="0" applyFont="1" applyFill="1" applyBorder="1" applyAlignment="1">
      <alignment horizontal="center" wrapText="1"/>
    </xf>
    <xf numFmtId="0" fontId="5" fillId="6" borderId="3" xfId="0" applyFont="1" applyFill="1" applyBorder="1" applyAlignment="1">
      <alignment horizontal="left" wrapText="1"/>
    </xf>
    <xf numFmtId="0" fontId="5" fillId="7" borderId="3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0" fontId="6" fillId="7" borderId="3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wrapText="1"/>
    </xf>
    <xf numFmtId="0" fontId="6" fillId="11" borderId="0" xfId="0" applyFont="1" applyFill="1" applyBorder="1" applyAlignment="1">
      <alignment horizontal="center" wrapText="1"/>
    </xf>
    <xf numFmtId="9" fontId="6" fillId="11" borderId="0" xfId="0" applyNumberFormat="1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6" fillId="12" borderId="0" xfId="0" applyFont="1" applyFill="1" applyBorder="1" applyAlignment="1">
      <alignment horizontal="center" wrapText="1"/>
    </xf>
    <xf numFmtId="2" fontId="6" fillId="12" borderId="0" xfId="0" applyNumberFormat="1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 applyAlignment="1"/>
    <xf numFmtId="0" fontId="9" fillId="0" borderId="0" xfId="0" applyFont="1"/>
    <xf numFmtId="0" fontId="5" fillId="0" borderId="0" xfId="0" applyFont="1" applyAlignment="1">
      <alignment wrapText="1"/>
    </xf>
    <xf numFmtId="0" fontId="5" fillId="6" borderId="5" xfId="0" applyFont="1" applyFill="1" applyBorder="1" applyAlignment="1">
      <alignment horizontal="left" wrapText="1"/>
    </xf>
    <xf numFmtId="0" fontId="6" fillId="7" borderId="4" xfId="0" applyFont="1" applyFill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0" fillId="0" borderId="0" xfId="0" applyBorder="1" applyAlignment="1">
      <alignment vertical="justify"/>
    </xf>
    <xf numFmtId="0" fontId="5" fillId="6" borderId="0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5" fillId="6" borderId="6" xfId="0" applyFont="1" applyFill="1" applyBorder="1" applyAlignment="1">
      <alignment horizontal="left" wrapText="1"/>
    </xf>
    <xf numFmtId="0" fontId="5" fillId="6" borderId="7" xfId="0" applyFont="1" applyFill="1" applyBorder="1" applyAlignment="1">
      <alignment horizontal="left" wrapText="1"/>
    </xf>
    <xf numFmtId="0" fontId="5" fillId="6" borderId="8" xfId="0" applyFont="1" applyFill="1" applyBorder="1" applyAlignment="1">
      <alignment horizontal="left" wrapText="1"/>
    </xf>
    <xf numFmtId="0" fontId="5" fillId="6" borderId="9" xfId="0" applyFont="1" applyFill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5" fillId="6" borderId="10" xfId="0" applyFont="1" applyFill="1" applyBorder="1" applyAlignment="1">
      <alignment horizontal="left" wrapText="1"/>
    </xf>
    <xf numFmtId="0" fontId="5" fillId="7" borderId="10" xfId="0" applyFont="1" applyFill="1" applyBorder="1" applyAlignment="1">
      <alignment horizontal="center" wrapText="1"/>
    </xf>
    <xf numFmtId="0" fontId="6" fillId="9" borderId="11" xfId="0" applyFont="1" applyFill="1" applyBorder="1" applyAlignment="1">
      <alignment horizontal="center" wrapText="1"/>
    </xf>
    <xf numFmtId="0" fontId="6" fillId="10" borderId="11" xfId="0" applyFont="1" applyFill="1" applyBorder="1" applyAlignment="1">
      <alignment horizontal="center" wrapText="1"/>
    </xf>
    <xf numFmtId="0" fontId="5" fillId="8" borderId="0" xfId="0" applyNumberFormat="1" applyFont="1" applyFill="1" applyBorder="1" applyAlignment="1">
      <alignment horizontal="center" vertical="center" wrapText="1"/>
    </xf>
    <xf numFmtId="0" fontId="5" fillId="8" borderId="10" xfId="0" applyNumberFormat="1" applyFont="1" applyFill="1" applyBorder="1" applyAlignment="1">
      <alignment horizontal="center" vertical="center" wrapText="1"/>
    </xf>
    <xf numFmtId="0" fontId="6" fillId="8" borderId="10" xfId="0" applyNumberFormat="1" applyFont="1" applyFill="1" applyBorder="1" applyAlignment="1">
      <alignment horizontal="center" vertical="center" wrapText="1"/>
    </xf>
    <xf numFmtId="0" fontId="6" fillId="10" borderId="11" xfId="0" applyNumberFormat="1" applyFont="1" applyFill="1" applyBorder="1" applyAlignment="1">
      <alignment horizontal="center" wrapText="1"/>
    </xf>
    <xf numFmtId="0" fontId="6" fillId="9" borderId="4" xfId="0" applyNumberFormat="1" applyFont="1" applyFill="1" applyBorder="1" applyAlignment="1">
      <alignment horizontal="center" wrapText="1"/>
    </xf>
    <xf numFmtId="0" fontId="5" fillId="9" borderId="0" xfId="0" applyNumberFormat="1" applyFont="1" applyFill="1" applyBorder="1" applyAlignment="1">
      <alignment horizontal="center" wrapText="1"/>
    </xf>
    <xf numFmtId="0" fontId="6" fillId="8" borderId="4" xfId="0" applyNumberFormat="1" applyFont="1" applyFill="1" applyBorder="1" applyAlignment="1">
      <alignment horizontal="center" wrapText="1"/>
    </xf>
    <xf numFmtId="0" fontId="5" fillId="7" borderId="0" xfId="0" applyNumberFormat="1" applyFont="1" applyFill="1" applyBorder="1" applyAlignment="1">
      <alignment horizontal="center" wrapText="1"/>
    </xf>
    <xf numFmtId="0" fontId="5" fillId="7" borderId="10" xfId="0" applyNumberFormat="1" applyFont="1" applyFill="1" applyBorder="1" applyAlignment="1">
      <alignment horizontal="center" wrapText="1"/>
    </xf>
    <xf numFmtId="0" fontId="6" fillId="7" borderId="10" xfId="0" applyNumberFormat="1" applyFont="1" applyFill="1" applyBorder="1" applyAlignment="1">
      <alignment horizontal="center" wrapText="1"/>
    </xf>
    <xf numFmtId="0" fontId="5" fillId="10" borderId="0" xfId="0" applyNumberFormat="1" applyFont="1" applyFill="1" applyBorder="1" applyAlignment="1">
      <alignment horizontal="center" wrapText="1"/>
    </xf>
    <xf numFmtId="0" fontId="5" fillId="10" borderId="10" xfId="0" applyNumberFormat="1" applyFont="1" applyFill="1" applyBorder="1" applyAlignment="1">
      <alignment horizontal="center" wrapText="1"/>
    </xf>
    <xf numFmtId="0" fontId="6" fillId="7" borderId="4" xfId="0" applyNumberFormat="1" applyFont="1" applyFill="1" applyBorder="1" applyAlignment="1">
      <alignment horizontal="center" wrapText="1"/>
    </xf>
    <xf numFmtId="0" fontId="6" fillId="10" borderId="4" xfId="0" applyNumberFormat="1" applyFont="1" applyFill="1" applyBorder="1" applyAlignment="1">
      <alignment horizontal="center" wrapText="1"/>
    </xf>
    <xf numFmtId="0" fontId="6" fillId="9" borderId="11" xfId="0" applyNumberFormat="1" applyFont="1" applyFill="1" applyBorder="1" applyAlignment="1">
      <alignment horizontal="center" wrapText="1"/>
    </xf>
    <xf numFmtId="164" fontId="5" fillId="7" borderId="0" xfId="0" applyNumberFormat="1" applyFont="1" applyFill="1" applyBorder="1" applyAlignment="1">
      <alignment horizontal="center" wrapText="1"/>
    </xf>
    <xf numFmtId="164" fontId="5" fillId="10" borderId="0" xfId="0" applyNumberFormat="1" applyFont="1" applyFill="1" applyBorder="1" applyAlignment="1">
      <alignment horizontal="center" wrapText="1"/>
    </xf>
    <xf numFmtId="164" fontId="5" fillId="8" borderId="0" xfId="0" applyNumberFormat="1" applyFont="1" applyFill="1" applyBorder="1" applyAlignment="1">
      <alignment horizontal="center" vertical="center" wrapText="1"/>
    </xf>
    <xf numFmtId="164" fontId="5" fillId="9" borderId="0" xfId="0" applyNumberFormat="1" applyFont="1" applyFill="1" applyBorder="1" applyAlignment="1">
      <alignment horizontal="center" wrapText="1"/>
    </xf>
    <xf numFmtId="0" fontId="6" fillId="10" borderId="10" xfId="0" applyNumberFormat="1" applyFont="1" applyFill="1" applyBorder="1" applyAlignment="1">
      <alignment horizontal="center" vertical="center" wrapText="1"/>
    </xf>
    <xf numFmtId="164" fontId="5" fillId="7" borderId="3" xfId="0" applyNumberFormat="1" applyFont="1" applyFill="1" applyBorder="1" applyAlignment="1">
      <alignment horizontal="center" wrapText="1"/>
    </xf>
    <xf numFmtId="1" fontId="5" fillId="10" borderId="0" xfId="0" applyNumberFormat="1" applyFont="1" applyFill="1" applyBorder="1" applyAlignment="1">
      <alignment horizontal="center" wrapText="1"/>
    </xf>
    <xf numFmtId="2" fontId="6" fillId="10" borderId="10" xfId="0" applyNumberFormat="1" applyFont="1" applyFill="1" applyBorder="1" applyAlignment="1">
      <alignment horizontal="center" wrapText="1"/>
    </xf>
    <xf numFmtId="164" fontId="5" fillId="10" borderId="10" xfId="0" applyNumberFormat="1" applyFont="1" applyFill="1" applyBorder="1" applyAlignment="1">
      <alignment horizontal="center" wrapText="1"/>
    </xf>
    <xf numFmtId="0" fontId="5" fillId="44" borderId="0" xfId="0" applyNumberFormat="1" applyFont="1" applyFill="1" applyBorder="1" applyAlignment="1">
      <alignment horizontal="center" vertical="center" wrapText="1"/>
    </xf>
    <xf numFmtId="0" fontId="6" fillId="44" borderId="10" xfId="0" applyNumberFormat="1" applyFont="1" applyFill="1" applyBorder="1" applyAlignment="1">
      <alignment horizontal="center" vertical="center" wrapText="1"/>
    </xf>
    <xf numFmtId="0" fontId="5" fillId="44" borderId="10" xfId="0" applyNumberFormat="1" applyFont="1" applyFill="1" applyBorder="1" applyAlignment="1">
      <alignment horizontal="center" vertical="center" wrapText="1"/>
    </xf>
    <xf numFmtId="164" fontId="6" fillId="10" borderId="4" xfId="0" applyNumberFormat="1" applyFont="1" applyFill="1" applyBorder="1" applyAlignment="1">
      <alignment horizontal="center" wrapText="1"/>
    </xf>
    <xf numFmtId="164" fontId="6" fillId="10" borderId="11" xfId="0" applyNumberFormat="1" applyFont="1" applyFill="1" applyBorder="1" applyAlignment="1">
      <alignment horizontal="center" wrapText="1"/>
    </xf>
    <xf numFmtId="2" fontId="5" fillId="10" borderId="0" xfId="0" applyNumberFormat="1" applyFont="1" applyFill="1" applyBorder="1" applyAlignment="1">
      <alignment horizontal="center" vertical="center" wrapText="1"/>
    </xf>
    <xf numFmtId="2" fontId="5" fillId="10" borderId="10" xfId="0" applyNumberFormat="1" applyFont="1" applyFill="1" applyBorder="1" applyAlignment="1">
      <alignment horizontal="center" wrapText="1"/>
    </xf>
    <xf numFmtId="2" fontId="6" fillId="10" borderId="4" xfId="0" applyNumberFormat="1" applyFont="1" applyFill="1" applyBorder="1" applyAlignment="1">
      <alignment horizontal="center" wrapText="1"/>
    </xf>
    <xf numFmtId="2" fontId="5" fillId="10" borderId="10" xfId="0" applyNumberFormat="1" applyFont="1" applyFill="1" applyBorder="1" applyAlignment="1">
      <alignment horizontal="center" vertical="center" wrapText="1"/>
    </xf>
    <xf numFmtId="2" fontId="5" fillId="10" borderId="0" xfId="0" applyNumberFormat="1" applyFont="1" applyFill="1" applyBorder="1" applyAlignment="1">
      <alignment horizontal="center" wrapText="1"/>
    </xf>
    <xf numFmtId="164" fontId="5" fillId="10" borderId="0" xfId="0" applyNumberFormat="1" applyFont="1" applyFill="1" applyBorder="1" applyAlignment="1">
      <alignment horizontal="center" wrapText="1"/>
    </xf>
    <xf numFmtId="2" fontId="6" fillId="10" borderId="11" xfId="0" applyNumberFormat="1" applyFont="1" applyFill="1" applyBorder="1" applyAlignment="1">
      <alignment horizontal="center" wrapText="1"/>
    </xf>
    <xf numFmtId="164" fontId="5" fillId="10" borderId="0" xfId="0" applyNumberFormat="1" applyFont="1" applyFill="1" applyBorder="1" applyAlignment="1">
      <alignment horizontal="center" vertical="center" wrapText="1"/>
    </xf>
    <xf numFmtId="2" fontId="6" fillId="10" borderId="11" xfId="0" applyNumberFormat="1" applyFont="1" applyFill="1" applyBorder="1" applyAlignment="1">
      <alignment horizontal="center" wrapText="1"/>
    </xf>
    <xf numFmtId="164" fontId="5" fillId="10" borderId="10" xfId="0" applyNumberFormat="1" applyFont="1" applyFill="1" applyBorder="1" applyAlignment="1">
      <alignment horizontal="center" vertical="center" wrapText="1"/>
    </xf>
    <xf numFmtId="164" fontId="6" fillId="10" borderId="10" xfId="0" applyNumberFormat="1" applyFont="1" applyFill="1" applyBorder="1" applyAlignment="1">
      <alignment horizontal="center" wrapText="1"/>
    </xf>
    <xf numFmtId="0" fontId="5" fillId="8" borderId="5" xfId="0" applyNumberFormat="1" applyFont="1" applyFill="1" applyBorder="1" applyAlignment="1">
      <alignment horizontal="center" vertical="center" wrapText="1"/>
    </xf>
    <xf numFmtId="0" fontId="5" fillId="10" borderId="5" xfId="0" applyNumberFormat="1" applyFont="1" applyFill="1" applyBorder="1" applyAlignment="1">
      <alignment horizontal="center" wrapText="1"/>
    </xf>
    <xf numFmtId="0" fontId="6" fillId="8" borderId="3" xfId="0" applyNumberFormat="1" applyFont="1" applyFill="1" applyBorder="1" applyAlignment="1">
      <alignment horizontal="center" wrapText="1"/>
    </xf>
    <xf numFmtId="0" fontId="6" fillId="9" borderId="3" xfId="0" applyNumberFormat="1" applyFont="1" applyFill="1" applyBorder="1" applyAlignment="1">
      <alignment horizontal="center" wrapText="1"/>
    </xf>
    <xf numFmtId="0" fontId="5" fillId="9" borderId="5" xfId="0" applyNumberFormat="1" applyFont="1" applyFill="1" applyBorder="1" applyAlignment="1">
      <alignment horizontal="center" wrapText="1"/>
    </xf>
    <xf numFmtId="0" fontId="5" fillId="9" borderId="10" xfId="0" applyNumberFormat="1" applyFont="1" applyFill="1" applyBorder="1" applyAlignment="1">
      <alignment horizontal="center" wrapText="1"/>
    </xf>
    <xf numFmtId="164" fontId="6" fillId="9" borderId="3" xfId="0" applyNumberFormat="1" applyFont="1" applyFill="1" applyBorder="1" applyAlignment="1">
      <alignment horizontal="center" wrapText="1"/>
    </xf>
    <xf numFmtId="164" fontId="5" fillId="9" borderId="10" xfId="0" applyNumberFormat="1" applyFont="1" applyFill="1" applyBorder="1" applyAlignment="1">
      <alignment horizontal="center" wrapText="1"/>
    </xf>
    <xf numFmtId="0" fontId="4" fillId="12" borderId="0" xfId="0" applyFont="1" applyFill="1" applyBorder="1" applyAlignment="1">
      <alignment horizontal="center" vertical="center" wrapText="1"/>
    </xf>
    <xf numFmtId="0" fontId="3" fillId="12" borderId="0" xfId="0" applyFont="1" applyFill="1" applyBorder="1" applyAlignment="1">
      <alignment horizontal="center" vertical="center" wrapText="1"/>
    </xf>
    <xf numFmtId="164" fontId="5" fillId="12" borderId="0" xfId="0" applyNumberFormat="1" applyFont="1" applyFill="1" applyBorder="1" applyAlignment="1">
      <alignment horizontal="center" wrapText="1"/>
    </xf>
    <xf numFmtId="2" fontId="5" fillId="12" borderId="0" xfId="0" applyNumberFormat="1" applyFont="1" applyFill="1" applyBorder="1" applyAlignment="1">
      <alignment horizontal="center" wrapText="1"/>
    </xf>
    <xf numFmtId="164" fontId="6" fillId="12" borderId="0" xfId="0" applyNumberFormat="1" applyFont="1" applyFill="1" applyBorder="1" applyAlignment="1">
      <alignment horizontal="center" wrapText="1"/>
    </xf>
    <xf numFmtId="164" fontId="5" fillId="44" borderId="0" xfId="0" applyNumberFormat="1" applyFont="1" applyFill="1" applyBorder="1" applyAlignment="1">
      <alignment horizontal="center" vertical="center" wrapText="1"/>
    </xf>
    <xf numFmtId="164" fontId="5" fillId="8" borderId="10" xfId="0" applyNumberFormat="1" applyFont="1" applyFill="1" applyBorder="1" applyAlignment="1">
      <alignment horizontal="center" vertical="center" wrapText="1"/>
    </xf>
    <xf numFmtId="2" fontId="5" fillId="7" borderId="0" xfId="0" applyNumberFormat="1" applyFont="1" applyFill="1" applyBorder="1" applyAlignment="1">
      <alignment horizontal="center" wrapText="1"/>
    </xf>
    <xf numFmtId="164" fontId="5" fillId="7" borderId="0" xfId="0" applyNumberFormat="1" applyFont="1" applyFill="1" applyBorder="1" applyAlignment="1">
      <alignment horizontal="center" wrapText="1"/>
    </xf>
    <xf numFmtId="164" fontId="5" fillId="10" borderId="0" xfId="0" applyNumberFormat="1" applyFont="1" applyFill="1" applyBorder="1" applyAlignment="1">
      <alignment horizontal="center" wrapText="1"/>
    </xf>
    <xf numFmtId="164" fontId="5" fillId="8" borderId="0" xfId="0" applyNumberFormat="1" applyFont="1" applyFill="1" applyBorder="1" applyAlignment="1">
      <alignment horizontal="center" vertical="center" wrapText="1"/>
    </xf>
    <xf numFmtId="164" fontId="5" fillId="9" borderId="0" xfId="0" applyNumberFormat="1" applyFont="1" applyFill="1" applyBorder="1" applyAlignment="1">
      <alignment horizontal="center" wrapText="1"/>
    </xf>
    <xf numFmtId="1" fontId="5" fillId="45" borderId="0" xfId="0" applyNumberFormat="1" applyFont="1" applyFill="1" applyBorder="1" applyAlignment="1">
      <alignment horizontal="center" wrapText="1"/>
    </xf>
    <xf numFmtId="1" fontId="5" fillId="45" borderId="10" xfId="0" applyNumberFormat="1" applyFont="1" applyFill="1" applyBorder="1" applyAlignment="1">
      <alignment horizontal="center" wrapText="1"/>
    </xf>
    <xf numFmtId="1" fontId="5" fillId="45" borderId="11" xfId="0" applyNumberFormat="1" applyFont="1" applyFill="1" applyBorder="1" applyAlignment="1">
      <alignment horizontal="center" wrapText="1"/>
    </xf>
    <xf numFmtId="164" fontId="5" fillId="44" borderId="10" xfId="0" applyNumberFormat="1" applyFont="1" applyFill="1" applyBorder="1" applyAlignment="1">
      <alignment horizontal="center" vertical="center" wrapText="1"/>
    </xf>
    <xf numFmtId="1" fontId="5" fillId="10" borderId="10" xfId="0" applyNumberFormat="1" applyFont="1" applyFill="1" applyBorder="1" applyAlignment="1">
      <alignment horizontal="center" wrapText="1"/>
    </xf>
    <xf numFmtId="1" fontId="5" fillId="10" borderId="0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4" fillId="7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4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</cellXfs>
  <cellStyles count="85">
    <cellStyle name="20% - Ênfase1" xfId="31" builtinId="30" customBuiltin="1"/>
    <cellStyle name="20% - Ênfase2" xfId="35" builtinId="34" customBuiltin="1"/>
    <cellStyle name="20% - Ênfase3" xfId="39" builtinId="38" customBuiltin="1"/>
    <cellStyle name="20% - Ênfase4" xfId="43" builtinId="42" customBuiltin="1"/>
    <cellStyle name="20% - Ênfase5" xfId="47" builtinId="46" customBuiltin="1"/>
    <cellStyle name="20% - Ênfase6" xfId="51" builtinId="50" customBuiltin="1"/>
    <cellStyle name="40% - Ênfase1" xfId="32" builtinId="31" customBuiltin="1"/>
    <cellStyle name="40% - Ênfase2" xfId="36" builtinId="35" customBuiltin="1"/>
    <cellStyle name="40% - Ênfase3" xfId="40" builtinId="39" customBuiltin="1"/>
    <cellStyle name="40% - Ênfase4" xfId="44" builtinId="43" customBuiltin="1"/>
    <cellStyle name="40% - Ênfase5" xfId="48" builtinId="47" customBuiltin="1"/>
    <cellStyle name="40% - Ênfase6" xfId="52" builtinId="51" customBuiltin="1"/>
    <cellStyle name="60% - Ênfase1" xfId="33" builtinId="32" customBuiltin="1"/>
    <cellStyle name="60% - Ênfase2" xfId="37" builtinId="36" customBuiltin="1"/>
    <cellStyle name="60% - Ênfase3" xfId="41" builtinId="40" customBuiltin="1"/>
    <cellStyle name="60% - Ênfase4" xfId="45" builtinId="44" customBuiltin="1"/>
    <cellStyle name="60% - Ênfase5" xfId="49" builtinId="48" customBuiltin="1"/>
    <cellStyle name="60% - Ênfase6" xfId="53" builtinId="52" customBuiltin="1"/>
    <cellStyle name="Bom" xfId="18" builtinId="26" customBuiltin="1"/>
    <cellStyle name="Cálculo" xfId="23" builtinId="22" customBuiltin="1"/>
    <cellStyle name="Célula de Verificação" xfId="25" builtinId="23" customBuiltin="1"/>
    <cellStyle name="Célula Vinculada" xfId="24" builtinId="24" customBuiltin="1"/>
    <cellStyle name="Ênfase1" xfId="30" builtinId="29" customBuiltin="1"/>
    <cellStyle name="Ênfase2" xfId="34" builtinId="33" customBuiltin="1"/>
    <cellStyle name="Ênfase3" xfId="38" builtinId="37" customBuiltin="1"/>
    <cellStyle name="Ênfase4" xfId="42" builtinId="41" customBuiltin="1"/>
    <cellStyle name="Ênfase5" xfId="46" builtinId="45" customBuiltin="1"/>
    <cellStyle name="Ênfase6" xfId="50" builtinId="49" customBuiltin="1"/>
    <cellStyle name="Entrada" xfId="21" builtinId="20" customBuiltin="1"/>
    <cellStyle name="Incorreto" xfId="19" builtinId="27" customBuiltin="1"/>
    <cellStyle name="Neutra" xfId="20" builtinId="28" customBuiltin="1"/>
    <cellStyle name="Normal" xfId="0" builtinId="0"/>
    <cellStyle name="Normal 10" xfId="60"/>
    <cellStyle name="Normal 11" xfId="64"/>
    <cellStyle name="Normal 12" xfId="67"/>
    <cellStyle name="Normal 13" xfId="70"/>
    <cellStyle name="Normal 14" xfId="78"/>
    <cellStyle name="Normal 14 2" xfId="83"/>
    <cellStyle name="Normal 15" xfId="80"/>
    <cellStyle name="Normal 2" xfId="2"/>
    <cellStyle name="Normal 2 2" xfId="54"/>
    <cellStyle name="Normal 2 2 2" xfId="76"/>
    <cellStyle name="Normal 2 2 2 2" xfId="77"/>
    <cellStyle name="Normal 2 3" xfId="75"/>
    <cellStyle name="Normal 3" xfId="1"/>
    <cellStyle name="Normal 3 2" xfId="6"/>
    <cellStyle name="Normal 3 2 2" xfId="58"/>
    <cellStyle name="Normal 3 3" xfId="74"/>
    <cellStyle name="Normal 3 3 2" xfId="73"/>
    <cellStyle name="Normal 3 4" xfId="79"/>
    <cellStyle name="Normal 3 4 2" xfId="84"/>
    <cellStyle name="Normal 4" xfId="4"/>
    <cellStyle name="Normal 5" xfId="7"/>
    <cellStyle name="Normal 6" xfId="9"/>
    <cellStyle name="Normal 7" xfId="11"/>
    <cellStyle name="Normal 8" xfId="55"/>
    <cellStyle name="Normal 8 2" xfId="63"/>
    <cellStyle name="Normal 9" xfId="56"/>
    <cellStyle name="Nota" xfId="27" builtinId="10" customBuiltin="1"/>
    <cellStyle name="Nota 2" xfId="59"/>
    <cellStyle name="Nota 3" xfId="62"/>
    <cellStyle name="Nota 4" xfId="66"/>
    <cellStyle name="Nota 5" xfId="69"/>
    <cellStyle name="Nota 6" xfId="72"/>
    <cellStyle name="Nota 7" xfId="82"/>
    <cellStyle name="Saída" xfId="22" builtinId="21" customBuiltin="1"/>
    <cellStyle name="Separador de milhares 10" xfId="68"/>
    <cellStyle name="Separador de milhares 11" xfId="71"/>
    <cellStyle name="Separador de milhares 12" xfId="81"/>
    <cellStyle name="Separador de milhares 2" xfId="3"/>
    <cellStyle name="Separador de milhares 3" xfId="5"/>
    <cellStyle name="Separador de milhares 4" xfId="8"/>
    <cellStyle name="Separador de milhares 5" xfId="10"/>
    <cellStyle name="Separador de milhares 6" xfId="12"/>
    <cellStyle name="Separador de milhares 7" xfId="57"/>
    <cellStyle name="Separador de milhares 8" xfId="61"/>
    <cellStyle name="Separador de milhares 9" xfId="65"/>
    <cellStyle name="Texto de Aviso" xfId="26" builtinId="11" customBuiltin="1"/>
    <cellStyle name="Texto Explicativo" xfId="28" builtinId="53" customBuiltin="1"/>
    <cellStyle name="Título" xfId="13" builtinId="15" customBuiltin="1"/>
    <cellStyle name="Título 1" xfId="14" builtinId="16" customBuiltin="1"/>
    <cellStyle name="Título 2" xfId="15" builtinId="17" customBuiltin="1"/>
    <cellStyle name="Título 3" xfId="16" builtinId="18" customBuiltin="1"/>
    <cellStyle name="Título 4" xfId="17" builtinId="19" customBuiltin="1"/>
    <cellStyle name="Total" xfId="29" builtinId="25" customBuiltin="1"/>
  </cellStyles>
  <dxfs count="0"/>
  <tableStyles count="0" defaultTableStyle="TableStyleMedium2" defaultPivotStyle="PivotStyleLight16"/>
  <colors>
    <mruColors>
      <color rgb="FFFFE7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ni.datasus.gov.b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ni.datasus.gov.br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pni.datasus.gov.br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pni.datasus.gov.br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pni.datasus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7"/>
  <sheetViews>
    <sheetView tabSelected="1" workbookViewId="0">
      <selection sqref="A1:A2"/>
    </sheetView>
  </sheetViews>
  <sheetFormatPr defaultRowHeight="15"/>
  <cols>
    <col min="1" max="1" width="25.5703125" customWidth="1"/>
    <col min="2" max="2" width="8.7109375" customWidth="1"/>
    <col min="3" max="3" width="14.140625" customWidth="1"/>
    <col min="4" max="4" width="12.42578125" customWidth="1"/>
    <col min="5" max="5" width="10.28515625" customWidth="1"/>
    <col min="6" max="6" width="21.42578125" customWidth="1"/>
    <col min="7" max="7" width="8.7109375" customWidth="1"/>
    <col min="8" max="8" width="12.140625" customWidth="1"/>
    <col min="9" max="9" width="8.7109375" customWidth="1"/>
    <col min="10" max="10" width="14.42578125" customWidth="1"/>
    <col min="11" max="11" width="14.28515625" customWidth="1"/>
    <col min="12" max="12" width="14.5703125" customWidth="1"/>
    <col min="13" max="13" width="12.140625" customWidth="1"/>
    <col min="14" max="14" width="11.5703125" customWidth="1"/>
    <col min="15" max="15" width="14.140625" customWidth="1"/>
    <col min="16" max="16" width="14.5703125" customWidth="1"/>
    <col min="17" max="17" width="11.85546875" customWidth="1"/>
    <col min="18" max="19" width="8.7109375" customWidth="1"/>
    <col min="20" max="20" width="10.28515625" customWidth="1"/>
    <col min="21" max="21" width="13.140625" customWidth="1"/>
    <col min="22" max="22" width="11.85546875" customWidth="1"/>
    <col min="23" max="23" width="12.85546875" customWidth="1"/>
    <col min="24" max="24" width="10.28515625" customWidth="1"/>
    <col min="25" max="25" width="13.85546875" customWidth="1"/>
    <col min="26" max="26" width="15.28515625" customWidth="1"/>
    <col min="27" max="27" width="13.85546875" customWidth="1"/>
    <col min="28" max="28" width="14.7109375" customWidth="1"/>
    <col min="29" max="29" width="13.28515625" customWidth="1"/>
    <col min="30" max="30" width="13.5703125" customWidth="1"/>
    <col min="31" max="31" width="14.140625" customWidth="1"/>
    <col min="32" max="32" width="14" customWidth="1"/>
  </cols>
  <sheetData>
    <row r="1" spans="1:32" ht="30" customHeight="1">
      <c r="A1" s="108" t="s">
        <v>118</v>
      </c>
      <c r="B1" s="110" t="s">
        <v>45</v>
      </c>
      <c r="C1" s="111"/>
      <c r="D1" s="111"/>
      <c r="E1" s="111"/>
      <c r="F1" s="111"/>
      <c r="G1" s="112" t="s">
        <v>91</v>
      </c>
      <c r="H1" s="111"/>
      <c r="I1" s="111"/>
      <c r="J1" s="111"/>
      <c r="K1" s="111"/>
      <c r="L1" s="111"/>
      <c r="M1" s="111"/>
      <c r="N1" s="113" t="s">
        <v>47</v>
      </c>
      <c r="O1" s="111"/>
      <c r="P1" s="111"/>
      <c r="Q1" s="111"/>
      <c r="R1" s="111"/>
      <c r="S1" s="111"/>
      <c r="T1" s="111"/>
      <c r="U1" s="111"/>
      <c r="V1" s="107" t="s">
        <v>48</v>
      </c>
      <c r="W1" s="107"/>
      <c r="X1" s="107"/>
      <c r="Y1" s="107"/>
      <c r="Z1" s="107"/>
      <c r="AA1" s="107"/>
      <c r="AB1" s="107"/>
      <c r="AC1" s="107"/>
      <c r="AD1" s="107"/>
      <c r="AE1" s="107"/>
      <c r="AF1" s="107"/>
    </row>
    <row r="2" spans="1:32" ht="60.75" thickBot="1">
      <c r="A2" s="109"/>
      <c r="B2" s="4" t="s">
        <v>2</v>
      </c>
      <c r="C2" s="4" t="s">
        <v>49</v>
      </c>
      <c r="D2" s="4" t="s">
        <v>50</v>
      </c>
      <c r="E2" s="4" t="s">
        <v>51</v>
      </c>
      <c r="F2" s="4" t="s">
        <v>52</v>
      </c>
      <c r="G2" s="5" t="s">
        <v>4</v>
      </c>
      <c r="H2" s="5" t="s">
        <v>1</v>
      </c>
      <c r="I2" s="5" t="s">
        <v>2</v>
      </c>
      <c r="J2" s="5" t="s">
        <v>49</v>
      </c>
      <c r="K2" s="5" t="s">
        <v>50</v>
      </c>
      <c r="L2" s="5" t="s">
        <v>53</v>
      </c>
      <c r="M2" s="5" t="s">
        <v>5</v>
      </c>
      <c r="N2" s="6" t="s">
        <v>6</v>
      </c>
      <c r="O2" s="6" t="s">
        <v>54</v>
      </c>
      <c r="P2" s="6" t="s">
        <v>55</v>
      </c>
      <c r="Q2" s="6" t="s">
        <v>56</v>
      </c>
      <c r="R2" s="6" t="s">
        <v>3</v>
      </c>
      <c r="S2" s="6" t="s">
        <v>57</v>
      </c>
      <c r="T2" s="6" t="s">
        <v>58</v>
      </c>
      <c r="U2" s="6" t="s">
        <v>59</v>
      </c>
      <c r="V2" s="7" t="s">
        <v>60</v>
      </c>
      <c r="W2" s="7" t="s">
        <v>75</v>
      </c>
      <c r="X2" s="7" t="s">
        <v>62</v>
      </c>
      <c r="Y2" s="7" t="s">
        <v>63</v>
      </c>
      <c r="Z2" s="7" t="s">
        <v>64</v>
      </c>
      <c r="AA2" s="7" t="s">
        <v>65</v>
      </c>
      <c r="AB2" s="7" t="s">
        <v>66</v>
      </c>
      <c r="AC2" s="7" t="s">
        <v>67</v>
      </c>
      <c r="AD2" s="7" t="s">
        <v>68</v>
      </c>
      <c r="AE2" s="7" t="s">
        <v>69</v>
      </c>
      <c r="AF2" s="7" t="s">
        <v>70</v>
      </c>
    </row>
    <row r="3" spans="1:32" ht="26.25" customHeight="1" thickTop="1" thickBot="1">
      <c r="A3" s="12" t="s">
        <v>119</v>
      </c>
      <c r="B3" s="26">
        <v>84.33</v>
      </c>
      <c r="C3" s="26">
        <v>82.79</v>
      </c>
      <c r="D3" s="26">
        <v>83.71</v>
      </c>
      <c r="E3" s="26">
        <v>81.23</v>
      </c>
      <c r="F3" s="26">
        <f>(COUNTIFS(B3:E3,"&gt;=95")/4*100)</f>
        <v>0</v>
      </c>
      <c r="G3" s="47">
        <v>71.59</v>
      </c>
      <c r="H3" s="47">
        <v>81.91</v>
      </c>
      <c r="I3" s="47">
        <v>84.33</v>
      </c>
      <c r="J3" s="47">
        <v>82.79</v>
      </c>
      <c r="K3" s="47">
        <v>83.71</v>
      </c>
      <c r="L3" s="47">
        <v>87.79</v>
      </c>
      <c r="M3" s="47">
        <v>81.03</v>
      </c>
      <c r="N3" s="45">
        <v>80.5</v>
      </c>
      <c r="O3" s="45">
        <v>81.63</v>
      </c>
      <c r="P3" s="45">
        <v>93.51</v>
      </c>
      <c r="Q3" s="45">
        <v>72.900000000000006</v>
      </c>
      <c r="R3" s="45">
        <v>81.23</v>
      </c>
      <c r="S3" s="45">
        <v>70.69</v>
      </c>
      <c r="T3" s="45">
        <v>74.58</v>
      </c>
      <c r="U3" s="45">
        <v>76.37</v>
      </c>
      <c r="V3" s="54">
        <v>60.77</v>
      </c>
      <c r="W3" s="54">
        <v>66.44</v>
      </c>
      <c r="X3" s="44">
        <v>15.53</v>
      </c>
      <c r="Y3" s="72">
        <v>71.72</v>
      </c>
      <c r="Z3" s="72">
        <v>45.33</v>
      </c>
      <c r="AA3" s="72">
        <v>44.5</v>
      </c>
      <c r="AB3" s="72">
        <v>21.03</v>
      </c>
      <c r="AC3" s="72">
        <v>2.5134649910233393</v>
      </c>
      <c r="AD3" s="72">
        <v>30.915652646034943</v>
      </c>
      <c r="AE3" s="72">
        <v>23.96836532942152</v>
      </c>
      <c r="AF3" s="72">
        <v>61.993809646633991</v>
      </c>
    </row>
    <row r="4" spans="1:32" ht="15.75">
      <c r="A4" s="14"/>
      <c r="B4" s="15"/>
      <c r="C4" s="15"/>
      <c r="D4" s="15"/>
      <c r="E4" s="15"/>
      <c r="F4" s="16"/>
      <c r="G4" s="17"/>
      <c r="H4" s="17"/>
      <c r="I4" s="17"/>
      <c r="J4" s="17"/>
      <c r="K4" s="17"/>
      <c r="L4" s="17"/>
      <c r="M4" s="17"/>
      <c r="N4" s="18"/>
      <c r="O4" s="18"/>
      <c r="P4" s="18"/>
      <c r="Q4" s="18"/>
      <c r="R4" s="18"/>
      <c r="S4" s="18"/>
      <c r="T4" s="18"/>
      <c r="U4" s="18"/>
      <c r="V4" s="19"/>
      <c r="W4" s="19"/>
      <c r="X4" s="19"/>
      <c r="Y4" s="19"/>
      <c r="Z4" s="19"/>
      <c r="AA4" s="19"/>
      <c r="AB4" s="19"/>
      <c r="AC4" s="20"/>
      <c r="AD4" s="20"/>
      <c r="AE4" s="20"/>
      <c r="AF4" s="20"/>
    </row>
    <row r="5" spans="1:32">
      <c r="A5" s="21" t="s">
        <v>72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15.75">
      <c r="A6" s="23" t="s">
        <v>120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15.75">
      <c r="A7" s="24" t="s">
        <v>73</v>
      </c>
      <c r="B7" s="3"/>
    </row>
  </sheetData>
  <mergeCells count="5">
    <mergeCell ref="V1:AF1"/>
    <mergeCell ref="A1:A2"/>
    <mergeCell ref="B1:F1"/>
    <mergeCell ref="G1:M1"/>
    <mergeCell ref="N1:U1"/>
  </mergeCells>
  <hyperlinks>
    <hyperlink ref="A5" r:id="rId1" display="Fonte: Programa Nacional de Imunizações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0"/>
  <sheetViews>
    <sheetView workbookViewId="0">
      <selection sqref="A1:A2"/>
    </sheetView>
  </sheetViews>
  <sheetFormatPr defaultColWidth="14.42578125" defaultRowHeight="15"/>
  <cols>
    <col min="1" max="1" width="25.5703125" style="3" customWidth="1"/>
    <col min="2" max="2" width="8.7109375" style="3" customWidth="1"/>
    <col min="3" max="3" width="14.140625" style="3" customWidth="1"/>
    <col min="4" max="4" width="11.7109375" style="3" customWidth="1"/>
    <col min="5" max="5" width="8.7109375" style="3" customWidth="1"/>
    <col min="6" max="6" width="21.42578125" style="3" customWidth="1"/>
    <col min="7" max="7" width="8.7109375" style="3" customWidth="1"/>
    <col min="8" max="8" width="10.7109375" style="3" customWidth="1"/>
    <col min="9" max="9" width="8.7109375" style="3" customWidth="1"/>
    <col min="10" max="10" width="13.28515625" style="3" customWidth="1"/>
    <col min="11" max="11" width="13.140625" style="3" customWidth="1"/>
    <col min="12" max="12" width="13" style="3" customWidth="1"/>
    <col min="13" max="14" width="8.7109375" style="3" customWidth="1"/>
    <col min="15" max="15" width="14.140625" style="3" customWidth="1"/>
    <col min="16" max="16" width="13.85546875" style="3" customWidth="1"/>
    <col min="17" max="17" width="11.85546875" style="3" customWidth="1"/>
    <col min="18" max="18" width="8.7109375" style="3" customWidth="1"/>
    <col min="19" max="20" width="10.28515625" style="3" customWidth="1"/>
    <col min="21" max="21" width="13.140625" style="3" customWidth="1"/>
    <col min="22" max="22" width="11.28515625" style="3" customWidth="1"/>
    <col min="23" max="23" width="11.85546875" style="3" customWidth="1"/>
    <col min="24" max="24" width="10.28515625" style="3" customWidth="1"/>
    <col min="25" max="25" width="14.28515625" style="3" customWidth="1"/>
    <col min="26" max="26" width="13.5703125" style="3" customWidth="1"/>
    <col min="27" max="27" width="13.28515625" style="3" customWidth="1"/>
    <col min="28" max="28" width="13.7109375" style="3" customWidth="1"/>
    <col min="29" max="29" width="12.42578125" style="3" customWidth="1"/>
    <col min="30" max="30" width="12" style="3" customWidth="1"/>
    <col min="31" max="31" width="12.42578125" style="3" customWidth="1"/>
    <col min="32" max="34" width="13" style="3" customWidth="1"/>
    <col min="35" max="16384" width="14.42578125" style="3"/>
  </cols>
  <sheetData>
    <row r="1" spans="1:34" ht="25.5" customHeight="1">
      <c r="A1" s="108" t="s">
        <v>0</v>
      </c>
      <c r="B1" s="110" t="s">
        <v>45</v>
      </c>
      <c r="C1" s="111"/>
      <c r="D1" s="111"/>
      <c r="E1" s="111"/>
      <c r="F1" s="111"/>
      <c r="G1" s="112" t="s">
        <v>46</v>
      </c>
      <c r="H1" s="111"/>
      <c r="I1" s="111"/>
      <c r="J1" s="111"/>
      <c r="K1" s="111"/>
      <c r="L1" s="111"/>
      <c r="M1" s="111"/>
      <c r="N1" s="113" t="s">
        <v>47</v>
      </c>
      <c r="O1" s="111"/>
      <c r="P1" s="111"/>
      <c r="Q1" s="111"/>
      <c r="R1" s="111"/>
      <c r="S1" s="111"/>
      <c r="T1" s="111"/>
      <c r="U1" s="111"/>
      <c r="V1" s="114" t="s">
        <v>48</v>
      </c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89"/>
      <c r="AH1" s="89"/>
    </row>
    <row r="2" spans="1:34" ht="62.25" customHeight="1" thickBot="1">
      <c r="A2" s="109"/>
      <c r="B2" s="4" t="s">
        <v>2</v>
      </c>
      <c r="C2" s="4" t="s">
        <v>49</v>
      </c>
      <c r="D2" s="4" t="s">
        <v>50</v>
      </c>
      <c r="E2" s="4" t="s">
        <v>51</v>
      </c>
      <c r="F2" s="4" t="s">
        <v>52</v>
      </c>
      <c r="G2" s="5" t="s">
        <v>4</v>
      </c>
      <c r="H2" s="5" t="s">
        <v>1</v>
      </c>
      <c r="I2" s="5" t="s">
        <v>2</v>
      </c>
      <c r="J2" s="5" t="s">
        <v>49</v>
      </c>
      <c r="K2" s="5" t="s">
        <v>50</v>
      </c>
      <c r="L2" s="5" t="s">
        <v>53</v>
      </c>
      <c r="M2" s="5" t="s">
        <v>5</v>
      </c>
      <c r="N2" s="6" t="s">
        <v>6</v>
      </c>
      <c r="O2" s="6" t="s">
        <v>54</v>
      </c>
      <c r="P2" s="6" t="s">
        <v>55</v>
      </c>
      <c r="Q2" s="6" t="s">
        <v>56</v>
      </c>
      <c r="R2" s="6" t="s">
        <v>3</v>
      </c>
      <c r="S2" s="6" t="s">
        <v>57</v>
      </c>
      <c r="T2" s="6" t="s">
        <v>58</v>
      </c>
      <c r="U2" s="6" t="s">
        <v>59</v>
      </c>
      <c r="V2" s="7" t="s">
        <v>60</v>
      </c>
      <c r="W2" s="7" t="s">
        <v>61</v>
      </c>
      <c r="X2" s="7" t="s">
        <v>62</v>
      </c>
      <c r="Y2" s="7" t="s">
        <v>63</v>
      </c>
      <c r="Z2" s="7" t="s">
        <v>64</v>
      </c>
      <c r="AA2" s="7" t="s">
        <v>65</v>
      </c>
      <c r="AB2" s="7" t="s">
        <v>66</v>
      </c>
      <c r="AC2" s="7" t="s">
        <v>67</v>
      </c>
      <c r="AD2" s="7" t="s">
        <v>68</v>
      </c>
      <c r="AE2" s="7" t="s">
        <v>69</v>
      </c>
      <c r="AF2" s="7" t="s">
        <v>70</v>
      </c>
      <c r="AG2" s="90"/>
      <c r="AH2" s="90"/>
    </row>
    <row r="3" spans="1:34" ht="16.5" thickTop="1">
      <c r="A3" s="8" t="s">
        <v>27</v>
      </c>
      <c r="B3" s="9">
        <v>91.43</v>
      </c>
      <c r="C3" s="97">
        <v>80</v>
      </c>
      <c r="D3" s="9">
        <v>91.43</v>
      </c>
      <c r="E3" s="9">
        <v>74.290000000000006</v>
      </c>
      <c r="F3" s="101">
        <f>(COUNTIFS(B3:E3,"&gt;=95")/4*100)</f>
        <v>0</v>
      </c>
      <c r="G3" s="41">
        <v>57.14</v>
      </c>
      <c r="H3" s="99">
        <v>80</v>
      </c>
      <c r="I3" s="41">
        <v>91.43</v>
      </c>
      <c r="J3" s="99">
        <v>80</v>
      </c>
      <c r="K3" s="41">
        <v>91.43</v>
      </c>
      <c r="L3" s="41">
        <v>85.71</v>
      </c>
      <c r="M3" s="41">
        <v>57.14</v>
      </c>
      <c r="N3" s="46">
        <v>74.290000000000006</v>
      </c>
      <c r="O3" s="46">
        <v>74.290000000000006</v>
      </c>
      <c r="P3" s="46">
        <v>68.569999999999993</v>
      </c>
      <c r="Q3" s="46">
        <v>74.290000000000006</v>
      </c>
      <c r="R3" s="46">
        <v>74.290000000000006</v>
      </c>
      <c r="S3" s="46">
        <v>68.569999999999993</v>
      </c>
      <c r="T3" s="46">
        <v>68.569999999999993</v>
      </c>
      <c r="U3" s="46">
        <v>74.290000000000006</v>
      </c>
      <c r="V3" s="51">
        <v>65.22</v>
      </c>
      <c r="W3" s="51">
        <v>60.87</v>
      </c>
      <c r="X3" s="51">
        <v>4.76</v>
      </c>
      <c r="Y3" s="74">
        <v>71.252566735112936</v>
      </c>
      <c r="Z3" s="75">
        <v>57.494866529774121</v>
      </c>
      <c r="AA3" s="74">
        <v>39.832869080779943</v>
      </c>
      <c r="AB3" s="74">
        <v>24.512534818941504</v>
      </c>
      <c r="AC3" s="74">
        <v>7.6470588235294121</v>
      </c>
      <c r="AD3" s="74">
        <v>34.682080924855491</v>
      </c>
      <c r="AE3" s="74">
        <v>21.965317919075144</v>
      </c>
      <c r="AF3" s="75">
        <v>47.97687861271676</v>
      </c>
      <c r="AG3" s="91"/>
      <c r="AH3" s="91"/>
    </row>
    <row r="4" spans="1:34" ht="15.75">
      <c r="A4" s="8" t="s">
        <v>28</v>
      </c>
      <c r="B4" s="56">
        <v>120</v>
      </c>
      <c r="C4" s="56">
        <v>114</v>
      </c>
      <c r="D4" s="56">
        <v>120</v>
      </c>
      <c r="E4" s="56">
        <v>102</v>
      </c>
      <c r="F4" s="101">
        <f t="shared" ref="F4:F21" si="0">(COUNTIFS(B4:E4,"&gt;=95")/4*100)</f>
        <v>100</v>
      </c>
      <c r="G4" s="99">
        <v>72</v>
      </c>
      <c r="H4" s="99">
        <v>114</v>
      </c>
      <c r="I4" s="99">
        <v>120</v>
      </c>
      <c r="J4" s="99">
        <v>114</v>
      </c>
      <c r="K4" s="99">
        <v>120</v>
      </c>
      <c r="L4" s="99">
        <v>126</v>
      </c>
      <c r="M4" s="99">
        <v>120</v>
      </c>
      <c r="N4" s="100">
        <v>84</v>
      </c>
      <c r="O4" s="100">
        <v>108</v>
      </c>
      <c r="P4" s="100">
        <v>108</v>
      </c>
      <c r="Q4" s="100">
        <v>72</v>
      </c>
      <c r="R4" s="100">
        <v>102</v>
      </c>
      <c r="S4" s="100">
        <v>72</v>
      </c>
      <c r="T4" s="100">
        <v>78</v>
      </c>
      <c r="U4" s="100">
        <v>78</v>
      </c>
      <c r="V4" s="51">
        <v>43.24</v>
      </c>
      <c r="W4" s="51">
        <v>43.24</v>
      </c>
      <c r="X4" s="98">
        <v>19</v>
      </c>
      <c r="Y4" s="74">
        <v>85.384615384615387</v>
      </c>
      <c r="Z4" s="74">
        <v>62.307692307692307</v>
      </c>
      <c r="AA4" s="74">
        <v>80.536912751677846</v>
      </c>
      <c r="AB4" s="74">
        <v>43.624161073825505</v>
      </c>
      <c r="AC4" s="62">
        <v>0</v>
      </c>
      <c r="AD4" s="74">
        <v>104.86111111111111</v>
      </c>
      <c r="AE4" s="74">
        <v>58.865248226950349</v>
      </c>
      <c r="AF4" s="74">
        <v>155.47445255474452</v>
      </c>
      <c r="AG4" s="92"/>
      <c r="AH4" s="92"/>
    </row>
    <row r="5" spans="1:34" ht="15.75">
      <c r="A5" s="8" t="s">
        <v>29</v>
      </c>
      <c r="B5" s="9">
        <v>0</v>
      </c>
      <c r="C5" s="9">
        <v>0</v>
      </c>
      <c r="D5" s="9">
        <v>0</v>
      </c>
      <c r="E5" s="9">
        <v>0</v>
      </c>
      <c r="F5" s="101">
        <f t="shared" si="0"/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2.0699999999999998</v>
      </c>
      <c r="M5" s="41">
        <v>0</v>
      </c>
      <c r="N5" s="46">
        <v>0.41</v>
      </c>
      <c r="O5" s="46">
        <v>0</v>
      </c>
      <c r="P5" s="46">
        <v>2.0699999999999998</v>
      </c>
      <c r="Q5" s="46">
        <v>0</v>
      </c>
      <c r="R5" s="46">
        <v>0</v>
      </c>
      <c r="S5" s="46">
        <v>0</v>
      </c>
      <c r="T5" s="46">
        <v>0</v>
      </c>
      <c r="U5" s="46">
        <v>0</v>
      </c>
      <c r="V5" s="51">
        <v>0</v>
      </c>
      <c r="W5" s="51">
        <v>0</v>
      </c>
      <c r="X5" s="51">
        <v>0</v>
      </c>
      <c r="Y5" s="74">
        <v>54.832432432432434</v>
      </c>
      <c r="Z5" s="74">
        <v>31.71891891891892</v>
      </c>
      <c r="AA5" s="74">
        <v>19.074074074074073</v>
      </c>
      <c r="AB5" s="74">
        <v>2.0370370370370372</v>
      </c>
      <c r="AC5" s="51">
        <v>0</v>
      </c>
      <c r="AD5" s="62">
        <v>0</v>
      </c>
      <c r="AE5" s="74">
        <v>2.5418474891506513</v>
      </c>
      <c r="AF5" s="75">
        <v>52.138871667699938</v>
      </c>
      <c r="AG5" s="91"/>
      <c r="AH5" s="91"/>
    </row>
    <row r="6" spans="1:34" ht="15.75">
      <c r="A6" s="8" t="s">
        <v>30</v>
      </c>
      <c r="B6" s="9">
        <v>85.71</v>
      </c>
      <c r="C6" s="9">
        <v>67.23</v>
      </c>
      <c r="D6" s="9">
        <v>82.35</v>
      </c>
      <c r="E6" s="9">
        <v>139.5</v>
      </c>
      <c r="F6" s="101">
        <f t="shared" si="0"/>
        <v>25</v>
      </c>
      <c r="G6" s="41">
        <v>50.42</v>
      </c>
      <c r="H6" s="41">
        <v>62.18</v>
      </c>
      <c r="I6" s="41">
        <v>85.71</v>
      </c>
      <c r="J6" s="41">
        <v>67.23</v>
      </c>
      <c r="K6" s="41">
        <v>82.35</v>
      </c>
      <c r="L6" s="41">
        <v>80.67</v>
      </c>
      <c r="M6" s="41">
        <v>62.18</v>
      </c>
      <c r="N6" s="46">
        <v>95.8</v>
      </c>
      <c r="O6" s="46">
        <v>90.76</v>
      </c>
      <c r="P6" s="46">
        <v>84.03</v>
      </c>
      <c r="Q6" s="46">
        <v>26.89</v>
      </c>
      <c r="R6" s="46">
        <v>139.5</v>
      </c>
      <c r="S6" s="46">
        <v>47.06</v>
      </c>
      <c r="T6" s="46">
        <v>89.08</v>
      </c>
      <c r="U6" s="46">
        <v>68.91</v>
      </c>
      <c r="V6" s="51">
        <v>40.729999999999997</v>
      </c>
      <c r="W6" s="51">
        <v>68.930000000000007</v>
      </c>
      <c r="X6" s="51">
        <v>12.04</v>
      </c>
      <c r="Y6" s="74">
        <v>71.740526653821462</v>
      </c>
      <c r="Z6" s="74">
        <v>46.24277456647399</v>
      </c>
      <c r="AA6" s="74">
        <v>40.25270758122744</v>
      </c>
      <c r="AB6" s="74">
        <v>30.054151624548737</v>
      </c>
      <c r="AC6" s="74">
        <v>0.93457943925233633</v>
      </c>
      <c r="AD6" s="74">
        <v>40.290381125226858</v>
      </c>
      <c r="AE6" s="74">
        <v>22.686025408348456</v>
      </c>
      <c r="AF6" s="74">
        <v>51.851851851851848</v>
      </c>
      <c r="AG6" s="92"/>
      <c r="AH6" s="92"/>
    </row>
    <row r="7" spans="1:34" ht="15.75">
      <c r="A7" s="8" t="s">
        <v>31</v>
      </c>
      <c r="B7" s="9">
        <v>0</v>
      </c>
      <c r="C7" s="9">
        <v>0</v>
      </c>
      <c r="D7" s="9">
        <v>0</v>
      </c>
      <c r="E7" s="9">
        <v>0</v>
      </c>
      <c r="F7" s="101">
        <f t="shared" si="0"/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6">
        <v>0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51">
        <v>0</v>
      </c>
      <c r="W7" s="51">
        <v>0</v>
      </c>
      <c r="X7" s="51">
        <v>0</v>
      </c>
      <c r="Y7" s="74">
        <v>68.566526877621044</v>
      </c>
      <c r="Z7" s="74">
        <v>45.539458635150595</v>
      </c>
      <c r="AA7" s="74">
        <v>40.565002742731757</v>
      </c>
      <c r="AB7" s="74">
        <v>16.154690071311027</v>
      </c>
      <c r="AC7" s="62">
        <v>0</v>
      </c>
      <c r="AD7" s="98">
        <v>17.598229109020476</v>
      </c>
      <c r="AE7" s="74">
        <v>25.081610446137105</v>
      </c>
      <c r="AF7" s="74">
        <v>60.733549083063643</v>
      </c>
      <c r="AG7" s="92"/>
      <c r="AH7" s="92"/>
    </row>
    <row r="8" spans="1:34" ht="16.5" customHeight="1">
      <c r="A8" s="8" t="s">
        <v>32</v>
      </c>
      <c r="B8" s="56">
        <v>116.13</v>
      </c>
      <c r="C8" s="9">
        <v>96.77</v>
      </c>
      <c r="D8" s="9">
        <v>120.97</v>
      </c>
      <c r="E8" s="9">
        <v>82.26</v>
      </c>
      <c r="F8" s="101">
        <f t="shared" si="0"/>
        <v>75</v>
      </c>
      <c r="G8" s="41">
        <v>62.9</v>
      </c>
      <c r="H8" s="41">
        <v>106.45</v>
      </c>
      <c r="I8" s="41">
        <v>116.13</v>
      </c>
      <c r="J8" s="41">
        <v>96.77</v>
      </c>
      <c r="K8" s="41">
        <v>120.97</v>
      </c>
      <c r="L8" s="41">
        <v>125.81</v>
      </c>
      <c r="M8" s="41">
        <v>116.13</v>
      </c>
      <c r="N8" s="46">
        <v>96.77</v>
      </c>
      <c r="O8" s="46">
        <v>96.77</v>
      </c>
      <c r="P8" s="46">
        <v>154.84</v>
      </c>
      <c r="Q8" s="46">
        <v>91.94</v>
      </c>
      <c r="R8" s="46">
        <v>82.26</v>
      </c>
      <c r="S8" s="46">
        <v>72.58</v>
      </c>
      <c r="T8" s="46">
        <v>72.58</v>
      </c>
      <c r="U8" s="46">
        <v>106.45</v>
      </c>
      <c r="V8" s="51">
        <v>69.23</v>
      </c>
      <c r="W8" s="51">
        <v>92.31</v>
      </c>
      <c r="X8" s="98">
        <v>25</v>
      </c>
      <c r="Y8" s="74">
        <v>76.583493282149718</v>
      </c>
      <c r="Z8" s="74">
        <v>56.23800383877159</v>
      </c>
      <c r="AA8" s="74">
        <v>59.590792838874684</v>
      </c>
      <c r="AB8" s="74">
        <v>31.202046035805626</v>
      </c>
      <c r="AC8" s="74">
        <v>3.8461538461538463</v>
      </c>
      <c r="AD8" s="74">
        <v>31.351351351351354</v>
      </c>
      <c r="AE8" s="74">
        <v>26.063829787234045</v>
      </c>
      <c r="AF8" s="74">
        <v>89.417989417989418</v>
      </c>
      <c r="AG8" s="92"/>
      <c r="AH8" s="92"/>
    </row>
    <row r="9" spans="1:34" ht="15.75">
      <c r="A9" s="8" t="s">
        <v>33</v>
      </c>
      <c r="B9" s="9">
        <v>105.88</v>
      </c>
      <c r="C9" s="9">
        <v>97.06</v>
      </c>
      <c r="D9" s="9">
        <v>101.47</v>
      </c>
      <c r="E9" s="9">
        <v>123.53</v>
      </c>
      <c r="F9" s="101">
        <f t="shared" si="0"/>
        <v>100</v>
      </c>
      <c r="G9" s="41">
        <v>26.47</v>
      </c>
      <c r="H9" s="41">
        <v>101.47</v>
      </c>
      <c r="I9" s="41">
        <v>105.88</v>
      </c>
      <c r="J9" s="41">
        <v>97.06</v>
      </c>
      <c r="K9" s="41">
        <v>101.47</v>
      </c>
      <c r="L9" s="41">
        <v>110.29</v>
      </c>
      <c r="M9" s="41">
        <v>145.59</v>
      </c>
      <c r="N9" s="46">
        <v>92.65</v>
      </c>
      <c r="O9" s="46">
        <v>114.71</v>
      </c>
      <c r="P9" s="46">
        <v>114.71</v>
      </c>
      <c r="Q9" s="46">
        <v>83.82</v>
      </c>
      <c r="R9" s="46">
        <v>123.53</v>
      </c>
      <c r="S9" s="46">
        <v>101.47</v>
      </c>
      <c r="T9" s="46">
        <v>92.65</v>
      </c>
      <c r="U9" s="46">
        <v>88.24</v>
      </c>
      <c r="V9" s="51">
        <v>89.61</v>
      </c>
      <c r="W9" s="51">
        <v>89.61</v>
      </c>
      <c r="X9" s="51">
        <v>22.79</v>
      </c>
      <c r="Y9" s="74">
        <v>61.454545454545453</v>
      </c>
      <c r="Z9" s="74">
        <v>50.363636363636367</v>
      </c>
      <c r="AA9" s="74">
        <v>49.246231155778894</v>
      </c>
      <c r="AB9" s="74">
        <v>21.105527638190953</v>
      </c>
      <c r="AC9" s="62">
        <v>0</v>
      </c>
      <c r="AD9" s="74">
        <v>37.037037037037038</v>
      </c>
      <c r="AE9" s="74">
        <v>29.230769230769234</v>
      </c>
      <c r="AF9" s="74">
        <v>53.731343283582092</v>
      </c>
      <c r="AG9" s="92"/>
      <c r="AH9" s="92"/>
    </row>
    <row r="10" spans="1:34" ht="15.75">
      <c r="A10" s="8" t="s">
        <v>34</v>
      </c>
      <c r="B10" s="9">
        <v>149.13</v>
      </c>
      <c r="C10" s="9">
        <v>121.39</v>
      </c>
      <c r="D10" s="9">
        <v>145.66</v>
      </c>
      <c r="E10" s="9">
        <v>79.77</v>
      </c>
      <c r="F10" s="101">
        <f t="shared" si="0"/>
        <v>75</v>
      </c>
      <c r="G10" s="41">
        <v>83.24</v>
      </c>
      <c r="H10" s="41">
        <v>117.92</v>
      </c>
      <c r="I10" s="41">
        <v>149.13</v>
      </c>
      <c r="J10" s="41">
        <v>121.39</v>
      </c>
      <c r="K10" s="41">
        <v>145.66</v>
      </c>
      <c r="L10" s="41">
        <v>166.47</v>
      </c>
      <c r="M10" s="41">
        <v>128.32</v>
      </c>
      <c r="N10" s="46">
        <v>124.86</v>
      </c>
      <c r="O10" s="46">
        <v>65.900000000000006</v>
      </c>
      <c r="P10" s="46">
        <v>90.17</v>
      </c>
      <c r="Q10" s="46">
        <v>104.05</v>
      </c>
      <c r="R10" s="46">
        <v>79.77</v>
      </c>
      <c r="S10" s="46">
        <v>117.92</v>
      </c>
      <c r="T10" s="46">
        <v>110.98</v>
      </c>
      <c r="U10" s="46">
        <v>104.05</v>
      </c>
      <c r="V10" s="51">
        <v>84.78</v>
      </c>
      <c r="W10" s="51">
        <v>81.52</v>
      </c>
      <c r="X10" s="51">
        <v>12.72</v>
      </c>
      <c r="Y10" s="74">
        <v>78.809869375907112</v>
      </c>
      <c r="Z10" s="74">
        <v>63.860667634252543</v>
      </c>
      <c r="AA10" s="74">
        <v>57.028112449799195</v>
      </c>
      <c r="AB10" s="74">
        <v>30.120481927710845</v>
      </c>
      <c r="AC10" s="74">
        <v>2.1645021645021645</v>
      </c>
      <c r="AD10" s="74">
        <v>47.916666666666671</v>
      </c>
      <c r="AE10" s="74">
        <v>29.838709677419356</v>
      </c>
      <c r="AF10" s="98">
        <v>93.7007874015748</v>
      </c>
      <c r="AG10" s="92"/>
      <c r="AH10" s="92"/>
    </row>
    <row r="11" spans="1:34" ht="15.75">
      <c r="A11" s="8" t="s">
        <v>35</v>
      </c>
      <c r="B11" s="9">
        <v>56.56</v>
      </c>
      <c r="C11" s="9">
        <v>55.61</v>
      </c>
      <c r="D11" s="9">
        <v>54.65</v>
      </c>
      <c r="E11" s="9">
        <v>51.55</v>
      </c>
      <c r="F11" s="101">
        <f t="shared" si="0"/>
        <v>0</v>
      </c>
      <c r="G11" s="41">
        <v>0.24</v>
      </c>
      <c r="H11" s="41">
        <v>56.09</v>
      </c>
      <c r="I11" s="41">
        <v>56.56</v>
      </c>
      <c r="J11" s="41">
        <v>55.61</v>
      </c>
      <c r="K11" s="41">
        <v>54.65</v>
      </c>
      <c r="L11" s="41">
        <v>54.42</v>
      </c>
      <c r="M11" s="41">
        <v>38.19</v>
      </c>
      <c r="N11" s="46">
        <v>52.51</v>
      </c>
      <c r="O11" s="46">
        <v>52.27</v>
      </c>
      <c r="P11" s="100">
        <v>58</v>
      </c>
      <c r="Q11" s="46">
        <v>37.71</v>
      </c>
      <c r="R11" s="46">
        <v>51.55</v>
      </c>
      <c r="S11" s="46">
        <v>45.58</v>
      </c>
      <c r="T11" s="46">
        <v>45.82</v>
      </c>
      <c r="U11" s="46">
        <v>46.54</v>
      </c>
      <c r="V11" s="51">
        <v>30.09</v>
      </c>
      <c r="W11" s="51">
        <v>38.06</v>
      </c>
      <c r="X11" s="51">
        <v>9.35</v>
      </c>
      <c r="Y11" s="98">
        <v>79.195140470766887</v>
      </c>
      <c r="Z11" s="74">
        <v>48.911667932169074</v>
      </c>
      <c r="AA11" s="98">
        <v>54.095273959706269</v>
      </c>
      <c r="AB11" s="98">
        <v>22.801732253812844</v>
      </c>
      <c r="AC11" s="74">
        <v>1.6566265060240966</v>
      </c>
      <c r="AD11" s="74">
        <v>26.014142165984371</v>
      </c>
      <c r="AE11" s="74">
        <v>27.873134328358205</v>
      </c>
      <c r="AF11" s="74">
        <v>69.95092487731219</v>
      </c>
      <c r="AG11" s="92"/>
      <c r="AH11" s="92"/>
    </row>
    <row r="12" spans="1:34" ht="15.75">
      <c r="A12" s="8" t="s">
        <v>36</v>
      </c>
      <c r="B12" s="9">
        <v>140.51</v>
      </c>
      <c r="C12" s="9">
        <v>94.94</v>
      </c>
      <c r="D12" s="9">
        <v>136.71</v>
      </c>
      <c r="E12" s="9">
        <v>102.53</v>
      </c>
      <c r="F12" s="101">
        <f t="shared" si="0"/>
        <v>75</v>
      </c>
      <c r="G12" s="41">
        <v>30.38</v>
      </c>
      <c r="H12" s="41">
        <v>91.14</v>
      </c>
      <c r="I12" s="41">
        <v>140.51</v>
      </c>
      <c r="J12" s="41">
        <v>94.94</v>
      </c>
      <c r="K12" s="41">
        <v>136.71</v>
      </c>
      <c r="L12" s="41">
        <v>129.11000000000001</v>
      </c>
      <c r="M12" s="41">
        <v>125.32</v>
      </c>
      <c r="N12" s="46">
        <v>72.150000000000006</v>
      </c>
      <c r="O12" s="46">
        <v>98.73</v>
      </c>
      <c r="P12" s="46">
        <v>98.73</v>
      </c>
      <c r="Q12" s="46">
        <v>72.150000000000006</v>
      </c>
      <c r="R12" s="46">
        <v>102.53</v>
      </c>
      <c r="S12" s="46">
        <v>64.56</v>
      </c>
      <c r="T12" s="46">
        <v>68.349999999999994</v>
      </c>
      <c r="U12" s="46">
        <v>68.349999999999994</v>
      </c>
      <c r="V12" s="51">
        <v>95.74</v>
      </c>
      <c r="W12" s="51">
        <v>86.17</v>
      </c>
      <c r="X12" s="51">
        <v>13.92</v>
      </c>
      <c r="Y12" s="75">
        <v>68.549422336328618</v>
      </c>
      <c r="Z12" s="74">
        <v>47.338760175328744</v>
      </c>
      <c r="AA12" s="74">
        <v>64.884135472370758</v>
      </c>
      <c r="AB12" s="74">
        <v>26.916221033868094</v>
      </c>
      <c r="AC12" s="74">
        <v>14.963503649635038</v>
      </c>
      <c r="AD12" s="74">
        <v>35.815602836879435</v>
      </c>
      <c r="AE12" s="74">
        <v>37.906137184115522</v>
      </c>
      <c r="AF12" s="74">
        <v>78.867924528301899</v>
      </c>
      <c r="AG12" s="92"/>
      <c r="AH12" s="92"/>
    </row>
    <row r="13" spans="1:34" ht="15.75">
      <c r="A13" s="8" t="s">
        <v>37</v>
      </c>
      <c r="B13" s="9">
        <v>120.86</v>
      </c>
      <c r="C13" s="9">
        <v>107.91</v>
      </c>
      <c r="D13" s="9">
        <v>120.86</v>
      </c>
      <c r="E13" s="9">
        <v>103.6</v>
      </c>
      <c r="F13" s="101">
        <f t="shared" si="0"/>
        <v>100</v>
      </c>
      <c r="G13" s="41">
        <v>56.12</v>
      </c>
      <c r="H13" s="41">
        <v>103.6</v>
      </c>
      <c r="I13" s="41">
        <v>120.86</v>
      </c>
      <c r="J13" s="41">
        <v>107.91</v>
      </c>
      <c r="K13" s="41">
        <v>120.86</v>
      </c>
      <c r="L13" s="41">
        <v>99.28</v>
      </c>
      <c r="M13" s="41">
        <v>120.86</v>
      </c>
      <c r="N13" s="46">
        <v>151.08000000000001</v>
      </c>
      <c r="O13" s="46">
        <v>116.55</v>
      </c>
      <c r="P13" s="46">
        <v>107.91</v>
      </c>
      <c r="Q13" s="46">
        <v>138.13</v>
      </c>
      <c r="R13" s="46">
        <v>103.6</v>
      </c>
      <c r="S13" s="46">
        <v>138.13</v>
      </c>
      <c r="T13" s="46">
        <v>138.13</v>
      </c>
      <c r="U13" s="46">
        <v>164.03</v>
      </c>
      <c r="V13" s="51">
        <v>94.49</v>
      </c>
      <c r="W13" s="51">
        <v>89.76</v>
      </c>
      <c r="X13" s="51">
        <v>26.62</v>
      </c>
      <c r="Y13" s="74">
        <v>84.015594541910332</v>
      </c>
      <c r="Z13" s="74">
        <v>62.378167641325533</v>
      </c>
      <c r="AA13" s="74">
        <v>67.042253521126753</v>
      </c>
      <c r="AB13" s="74">
        <v>41.971830985915496</v>
      </c>
      <c r="AC13" s="74">
        <v>7.5581395348837201</v>
      </c>
      <c r="AD13" s="74">
        <v>77.528089887640448</v>
      </c>
      <c r="AE13" s="74">
        <v>42.458100558659218</v>
      </c>
      <c r="AF13" s="75">
        <v>122.47191011235957</v>
      </c>
      <c r="AG13" s="91"/>
      <c r="AH13" s="91"/>
    </row>
    <row r="14" spans="1:34" ht="15.75">
      <c r="A14" s="8" t="s">
        <v>38</v>
      </c>
      <c r="B14" s="9">
        <v>103.36</v>
      </c>
      <c r="C14" s="9">
        <v>88.24</v>
      </c>
      <c r="D14" s="9">
        <v>103.36</v>
      </c>
      <c r="E14" s="9">
        <v>80.67</v>
      </c>
      <c r="F14" s="101">
        <f t="shared" si="0"/>
        <v>50</v>
      </c>
      <c r="G14" s="41">
        <v>55.46</v>
      </c>
      <c r="H14" s="41">
        <v>88.24</v>
      </c>
      <c r="I14" s="41">
        <v>103.36</v>
      </c>
      <c r="J14" s="41">
        <v>88.24</v>
      </c>
      <c r="K14" s="41">
        <v>103.36</v>
      </c>
      <c r="L14" s="41">
        <v>85.71</v>
      </c>
      <c r="M14" s="41">
        <v>128.57</v>
      </c>
      <c r="N14" s="46">
        <v>131.09</v>
      </c>
      <c r="O14" s="46">
        <v>73.11</v>
      </c>
      <c r="P14" s="46">
        <v>83.19</v>
      </c>
      <c r="Q14" s="46">
        <v>108.4</v>
      </c>
      <c r="R14" s="46">
        <v>80.67</v>
      </c>
      <c r="S14" s="46">
        <v>118.49</v>
      </c>
      <c r="T14" s="46">
        <v>123.53</v>
      </c>
      <c r="U14" s="46">
        <v>126.05</v>
      </c>
      <c r="V14" s="51">
        <v>59.64</v>
      </c>
      <c r="W14" s="51">
        <v>70.48</v>
      </c>
      <c r="X14" s="51">
        <v>18.91</v>
      </c>
      <c r="Y14" s="74">
        <v>64.020270270270274</v>
      </c>
      <c r="Z14" s="74">
        <v>42.905405405405403</v>
      </c>
      <c r="AA14" s="75">
        <v>49.655172413793103</v>
      </c>
      <c r="AB14" s="74">
        <v>34.367816091954026</v>
      </c>
      <c r="AC14" s="74">
        <v>4.7619047619047619</v>
      </c>
      <c r="AD14" s="74">
        <v>37.647058823529413</v>
      </c>
      <c r="AE14" s="74">
        <v>25.65947242206235</v>
      </c>
      <c r="AF14" s="75">
        <v>62.779156327543426</v>
      </c>
      <c r="AG14" s="91"/>
      <c r="AH14" s="91"/>
    </row>
    <row r="15" spans="1:34" ht="15.75">
      <c r="A15" s="8" t="s">
        <v>39</v>
      </c>
      <c r="B15" s="9">
        <v>113.11</v>
      </c>
      <c r="C15" s="9">
        <v>142.62</v>
      </c>
      <c r="D15" s="9">
        <v>110.66</v>
      </c>
      <c r="E15" s="97">
        <v>150</v>
      </c>
      <c r="F15" s="101">
        <f t="shared" si="0"/>
        <v>100</v>
      </c>
      <c r="G15" s="41">
        <v>19.670000000000002</v>
      </c>
      <c r="H15" s="41">
        <v>135.25</v>
      </c>
      <c r="I15" s="41">
        <v>113.11</v>
      </c>
      <c r="J15" s="41">
        <v>142.62</v>
      </c>
      <c r="K15" s="41">
        <v>110.66</v>
      </c>
      <c r="L15" s="41">
        <v>95.9</v>
      </c>
      <c r="M15" s="41">
        <v>127.87</v>
      </c>
      <c r="N15" s="46">
        <v>95.9</v>
      </c>
      <c r="O15" s="46">
        <v>142.62</v>
      </c>
      <c r="P15" s="46">
        <v>145.08000000000001</v>
      </c>
      <c r="Q15" s="46">
        <v>90.98</v>
      </c>
      <c r="R15" s="46">
        <v>150</v>
      </c>
      <c r="S15" s="46">
        <v>88.52</v>
      </c>
      <c r="T15" s="46">
        <v>86.07</v>
      </c>
      <c r="U15" s="46">
        <v>83.61</v>
      </c>
      <c r="V15" s="51">
        <v>111.86</v>
      </c>
      <c r="W15" s="51">
        <v>111.86</v>
      </c>
      <c r="X15" s="51">
        <v>17.21</v>
      </c>
      <c r="Y15" s="74">
        <v>88.064889918887602</v>
      </c>
      <c r="Z15" s="74">
        <v>66.859791425260724</v>
      </c>
      <c r="AA15" s="74">
        <v>74.178403755868544</v>
      </c>
      <c r="AB15" s="74">
        <v>48.043818466353677</v>
      </c>
      <c r="AC15" s="74">
        <v>7.0707070707070701</v>
      </c>
      <c r="AD15" s="74">
        <v>71.986970684039093</v>
      </c>
      <c r="AE15" s="74">
        <v>41.987179487179489</v>
      </c>
      <c r="AF15" s="74">
        <v>124.12698412698413</v>
      </c>
      <c r="AG15" s="92"/>
      <c r="AH15" s="92"/>
    </row>
    <row r="16" spans="1:34" ht="17.25" customHeight="1">
      <c r="A16" s="8" t="s">
        <v>40</v>
      </c>
      <c r="B16" s="9">
        <v>38.18</v>
      </c>
      <c r="C16" s="97">
        <v>60</v>
      </c>
      <c r="D16" s="9">
        <v>38.18</v>
      </c>
      <c r="E16" s="97">
        <v>60</v>
      </c>
      <c r="F16" s="101">
        <f t="shared" si="0"/>
        <v>0</v>
      </c>
      <c r="G16" s="41">
        <v>21.82</v>
      </c>
      <c r="H16" s="41">
        <v>54.55</v>
      </c>
      <c r="I16" s="41">
        <v>38.18</v>
      </c>
      <c r="J16" s="99">
        <v>60</v>
      </c>
      <c r="K16" s="41">
        <v>38.18</v>
      </c>
      <c r="L16" s="41">
        <v>81.819999999999993</v>
      </c>
      <c r="M16" s="41">
        <v>92.73</v>
      </c>
      <c r="N16" s="46">
        <v>32.729999999999997</v>
      </c>
      <c r="O16" s="100">
        <v>60</v>
      </c>
      <c r="P16" s="100">
        <v>60</v>
      </c>
      <c r="Q16" s="46">
        <v>32.729999999999997</v>
      </c>
      <c r="R16" s="100">
        <v>60</v>
      </c>
      <c r="S16" s="46">
        <v>27.27</v>
      </c>
      <c r="T16" s="46">
        <v>27.27</v>
      </c>
      <c r="U16" s="46">
        <v>38.18</v>
      </c>
      <c r="V16" s="51">
        <v>99.08</v>
      </c>
      <c r="W16" s="51">
        <v>99.08</v>
      </c>
      <c r="X16" s="51">
        <v>13.64</v>
      </c>
      <c r="Y16" s="74">
        <v>78.82352941176471</v>
      </c>
      <c r="Z16" s="74">
        <v>42.647058823529413</v>
      </c>
      <c r="AA16" s="74">
        <v>62.289562289562298</v>
      </c>
      <c r="AB16" s="74">
        <v>30.976430976430976</v>
      </c>
      <c r="AC16" s="98">
        <v>10</v>
      </c>
      <c r="AD16" s="74">
        <v>55.639097744360896</v>
      </c>
      <c r="AE16" s="74">
        <v>38.345864661654133</v>
      </c>
      <c r="AF16" s="74">
        <v>89.393939393939391</v>
      </c>
      <c r="AG16" s="92"/>
      <c r="AH16" s="92"/>
    </row>
    <row r="17" spans="1:34" ht="15.75">
      <c r="A17" s="8" t="s">
        <v>41</v>
      </c>
      <c r="B17" s="9">
        <v>109.37</v>
      </c>
      <c r="C17" s="9">
        <v>112.41</v>
      </c>
      <c r="D17" s="9">
        <v>107.85</v>
      </c>
      <c r="E17" s="9">
        <v>130.63</v>
      </c>
      <c r="F17" s="101">
        <f t="shared" si="0"/>
        <v>100</v>
      </c>
      <c r="G17" s="41">
        <v>57.72</v>
      </c>
      <c r="H17" s="41">
        <v>115.44</v>
      </c>
      <c r="I17" s="41">
        <v>109.37</v>
      </c>
      <c r="J17" s="41">
        <v>112.41</v>
      </c>
      <c r="K17" s="41">
        <v>107.85</v>
      </c>
      <c r="L17" s="41">
        <v>126.08</v>
      </c>
      <c r="M17" s="41">
        <v>116.96</v>
      </c>
      <c r="N17" s="46">
        <v>106.33</v>
      </c>
      <c r="O17" s="46">
        <v>132.15</v>
      </c>
      <c r="P17" s="46">
        <v>144.30000000000001</v>
      </c>
      <c r="Q17" s="46">
        <v>106.33</v>
      </c>
      <c r="R17" s="46">
        <v>130.63</v>
      </c>
      <c r="S17" s="46">
        <v>109.37</v>
      </c>
      <c r="T17" s="46">
        <v>106.33</v>
      </c>
      <c r="U17" s="46">
        <v>104.81</v>
      </c>
      <c r="V17" s="51">
        <v>70.92</v>
      </c>
      <c r="W17" s="51">
        <v>79.430000000000007</v>
      </c>
      <c r="X17" s="51">
        <v>21.52</v>
      </c>
      <c r="Y17" s="74">
        <v>66.944801026957634</v>
      </c>
      <c r="Z17" s="74">
        <v>44.030808729139927</v>
      </c>
      <c r="AA17" s="74">
        <v>40.416305290546397</v>
      </c>
      <c r="AB17" s="74">
        <v>20.208152645273199</v>
      </c>
      <c r="AC17" s="74">
        <v>2.7829313543599259</v>
      </c>
      <c r="AD17" s="74">
        <v>29.622980251346497</v>
      </c>
      <c r="AE17" s="74">
        <v>22.419928825622776</v>
      </c>
      <c r="AF17" s="74">
        <v>72.370766488413551</v>
      </c>
      <c r="AG17" s="92"/>
      <c r="AH17" s="92"/>
    </row>
    <row r="18" spans="1:34" ht="15.75">
      <c r="A18" s="8" t="s">
        <v>42</v>
      </c>
      <c r="B18" s="9">
        <v>113.21</v>
      </c>
      <c r="C18" s="9">
        <v>96.23</v>
      </c>
      <c r="D18" s="9">
        <v>113.21</v>
      </c>
      <c r="E18" s="9">
        <v>141.51</v>
      </c>
      <c r="F18" s="101">
        <f t="shared" si="0"/>
        <v>100</v>
      </c>
      <c r="G18" s="41">
        <v>67.92</v>
      </c>
      <c r="H18" s="41">
        <v>101.89</v>
      </c>
      <c r="I18" s="41">
        <v>113.21</v>
      </c>
      <c r="J18" s="41">
        <v>96.23</v>
      </c>
      <c r="K18" s="41">
        <v>113.21</v>
      </c>
      <c r="L18" s="41">
        <v>135.85</v>
      </c>
      <c r="M18" s="41">
        <v>107.55</v>
      </c>
      <c r="N18" s="46">
        <v>90.57</v>
      </c>
      <c r="O18" s="46">
        <v>130.19</v>
      </c>
      <c r="P18" s="46">
        <v>130.19</v>
      </c>
      <c r="Q18" s="46">
        <v>96.23</v>
      </c>
      <c r="R18" s="46">
        <v>141.51</v>
      </c>
      <c r="S18" s="46">
        <v>90.57</v>
      </c>
      <c r="T18" s="46">
        <v>90.57</v>
      </c>
      <c r="U18" s="46">
        <v>84.91</v>
      </c>
      <c r="V18" s="51">
        <v>92.96</v>
      </c>
      <c r="W18" s="51">
        <v>92.96</v>
      </c>
      <c r="X18" s="51">
        <v>29.25</v>
      </c>
      <c r="Y18" s="74">
        <v>68.43100189035917</v>
      </c>
      <c r="Z18" s="74">
        <v>58.412098298676753</v>
      </c>
      <c r="AA18" s="98">
        <v>58.904109589041099</v>
      </c>
      <c r="AB18" s="74">
        <v>30.958904109589042</v>
      </c>
      <c r="AC18" s="74">
        <v>3.3898305084745761</v>
      </c>
      <c r="AD18" s="98">
        <v>33.701657458563538</v>
      </c>
      <c r="AE18" s="74">
        <v>20.108695652173914</v>
      </c>
      <c r="AF18" s="74">
        <v>100.53475935828877</v>
      </c>
      <c r="AG18" s="92"/>
      <c r="AH18" s="92"/>
    </row>
    <row r="19" spans="1:34" ht="15.75">
      <c r="A19" s="8" t="s">
        <v>43</v>
      </c>
      <c r="B19" s="56">
        <v>63.02</v>
      </c>
      <c r="C19" s="9">
        <v>59.08</v>
      </c>
      <c r="D19" s="9">
        <v>68.27</v>
      </c>
      <c r="E19" s="9">
        <v>86.65</v>
      </c>
      <c r="F19" s="101">
        <f t="shared" si="0"/>
        <v>0</v>
      </c>
      <c r="G19" s="41">
        <v>7.88</v>
      </c>
      <c r="H19" s="41">
        <v>55.14</v>
      </c>
      <c r="I19" s="41">
        <v>63.02</v>
      </c>
      <c r="J19" s="41">
        <v>59.08</v>
      </c>
      <c r="K19" s="41">
        <v>68.27</v>
      </c>
      <c r="L19" s="41">
        <v>45.95</v>
      </c>
      <c r="M19" s="41">
        <v>7.88</v>
      </c>
      <c r="N19" s="46">
        <v>48.58</v>
      </c>
      <c r="O19" s="46">
        <v>51.2</v>
      </c>
      <c r="P19" s="46">
        <v>51.2</v>
      </c>
      <c r="Q19" s="46">
        <v>34.14</v>
      </c>
      <c r="R19" s="46">
        <v>86.65</v>
      </c>
      <c r="S19" s="46">
        <v>110.28</v>
      </c>
      <c r="T19" s="46">
        <v>66.959999999999994</v>
      </c>
      <c r="U19" s="46">
        <v>60.39</v>
      </c>
      <c r="V19" s="51">
        <v>33.19</v>
      </c>
      <c r="W19" s="51">
        <v>49.79</v>
      </c>
      <c r="X19" s="51">
        <v>3.72</v>
      </c>
      <c r="Y19" s="74">
        <v>83.420707732634341</v>
      </c>
      <c r="Z19" s="74">
        <v>48.492791612057665</v>
      </c>
      <c r="AA19" s="74">
        <v>52.569169960474305</v>
      </c>
      <c r="AB19" s="74">
        <v>24.209486166007903</v>
      </c>
      <c r="AC19" s="62">
        <v>0</v>
      </c>
      <c r="AD19" s="98">
        <v>11.003861003861005</v>
      </c>
      <c r="AE19" s="75">
        <v>11.9140625</v>
      </c>
      <c r="AF19" s="74">
        <v>44.223107569721115</v>
      </c>
      <c r="AG19" s="92"/>
      <c r="AH19" s="92"/>
    </row>
    <row r="20" spans="1:34" ht="16.5" thickBot="1">
      <c r="A20" s="10" t="s">
        <v>44</v>
      </c>
      <c r="B20" s="11">
        <v>105.53</v>
      </c>
      <c r="C20" s="11">
        <v>72.36</v>
      </c>
      <c r="D20" s="11">
        <v>105.53</v>
      </c>
      <c r="E20" s="38">
        <v>66.33</v>
      </c>
      <c r="F20" s="102">
        <f t="shared" si="0"/>
        <v>50</v>
      </c>
      <c r="G20" s="42">
        <v>90.45</v>
      </c>
      <c r="H20" s="42">
        <v>72.36</v>
      </c>
      <c r="I20" s="42">
        <v>105.53</v>
      </c>
      <c r="J20" s="42">
        <v>72.36</v>
      </c>
      <c r="K20" s="42">
        <v>105.53</v>
      </c>
      <c r="L20" s="42">
        <v>99.5</v>
      </c>
      <c r="M20" s="42">
        <v>99.5</v>
      </c>
      <c r="N20" s="46">
        <v>120.6</v>
      </c>
      <c r="O20" s="46">
        <v>78.39</v>
      </c>
      <c r="P20" s="46">
        <v>75.38</v>
      </c>
      <c r="Q20" s="46">
        <v>108.54</v>
      </c>
      <c r="R20" s="46">
        <v>66.33</v>
      </c>
      <c r="S20" s="46">
        <v>99.5</v>
      </c>
      <c r="T20" s="46">
        <v>99.5</v>
      </c>
      <c r="U20" s="46">
        <v>108.54</v>
      </c>
      <c r="V20" s="51">
        <v>77.510000000000005</v>
      </c>
      <c r="W20" s="98">
        <v>89</v>
      </c>
      <c r="X20" s="51">
        <v>15.58</v>
      </c>
      <c r="Y20" s="74">
        <v>85.174825174825173</v>
      </c>
      <c r="Z20" s="74">
        <v>55.24475524475524</v>
      </c>
      <c r="AA20" s="75">
        <v>41.908713692946058</v>
      </c>
      <c r="AB20" s="74">
        <v>28.42323651452282</v>
      </c>
      <c r="AC20" s="105">
        <v>0</v>
      </c>
      <c r="AD20" s="71">
        <v>61.087866108786613</v>
      </c>
      <c r="AE20" s="71">
        <v>27.385892116182575</v>
      </c>
      <c r="AF20" s="64">
        <v>78.600823045267489</v>
      </c>
      <c r="AG20" s="92"/>
      <c r="AH20" s="92"/>
    </row>
    <row r="21" spans="1:34" ht="18" customHeight="1" thickBot="1">
      <c r="A21" s="12" t="s">
        <v>71</v>
      </c>
      <c r="B21" s="13">
        <v>52.21</v>
      </c>
      <c r="C21" s="13">
        <v>48.58</v>
      </c>
      <c r="D21" s="13">
        <v>51.51</v>
      </c>
      <c r="E21" s="13">
        <v>52.35</v>
      </c>
      <c r="F21" s="103">
        <f t="shared" si="0"/>
        <v>0</v>
      </c>
      <c r="G21" s="43">
        <v>16.52</v>
      </c>
      <c r="H21" s="43">
        <v>48.23</v>
      </c>
      <c r="I21" s="43">
        <v>52.21</v>
      </c>
      <c r="J21" s="43">
        <v>48.58</v>
      </c>
      <c r="K21" s="43">
        <v>51.51</v>
      </c>
      <c r="L21" s="43">
        <v>51.3</v>
      </c>
      <c r="M21" s="43">
        <v>44.4</v>
      </c>
      <c r="N21" s="55">
        <v>48.51</v>
      </c>
      <c r="O21" s="55">
        <v>48.44</v>
      </c>
      <c r="P21" s="55">
        <v>52.14</v>
      </c>
      <c r="Q21" s="55">
        <v>38.549999999999997</v>
      </c>
      <c r="R21" s="55">
        <v>52.35</v>
      </c>
      <c r="S21" s="55">
        <v>45.79</v>
      </c>
      <c r="T21" s="55">
        <v>45.1</v>
      </c>
      <c r="U21" s="55">
        <v>45.1</v>
      </c>
      <c r="V21" s="44">
        <v>36.130000000000003</v>
      </c>
      <c r="W21" s="44">
        <v>41.73</v>
      </c>
      <c r="X21" s="40">
        <v>8.26</v>
      </c>
      <c r="Y21" s="72">
        <v>71.185027023420304</v>
      </c>
      <c r="Z21" s="72">
        <v>46.206712484152931</v>
      </c>
      <c r="AA21" s="68">
        <v>44.855359100223993</v>
      </c>
      <c r="AB21" s="72">
        <v>20.626221226707333</v>
      </c>
      <c r="AC21" s="69">
        <v>1.8896025318812251</v>
      </c>
      <c r="AD21" s="76">
        <v>25.620962605768355</v>
      </c>
      <c r="AE21" s="76">
        <v>22.094183830868342</v>
      </c>
      <c r="AF21" s="69">
        <v>65.040724810103413</v>
      </c>
      <c r="AG21" s="93"/>
      <c r="AH21" s="93"/>
    </row>
    <row r="22" spans="1:34" ht="15.75" customHeight="1">
      <c r="A22" s="14"/>
      <c r="B22" s="15"/>
      <c r="C22" s="15"/>
      <c r="D22" s="15"/>
      <c r="E22" s="15"/>
      <c r="F22" s="16"/>
      <c r="G22" s="17"/>
      <c r="H22" s="17"/>
      <c r="I22" s="17"/>
      <c r="J22" s="17"/>
      <c r="K22" s="17"/>
      <c r="L22" s="17"/>
      <c r="M22" s="17"/>
      <c r="N22" s="18"/>
      <c r="O22" s="18"/>
      <c r="P22" s="18"/>
      <c r="Q22" s="18"/>
      <c r="R22" s="18"/>
      <c r="S22" s="18"/>
      <c r="T22" s="18"/>
      <c r="U22" s="18"/>
      <c r="V22" s="19"/>
      <c r="W22" s="19"/>
      <c r="X22" s="19"/>
      <c r="Y22" s="19"/>
      <c r="Z22" s="19"/>
      <c r="AA22" s="19"/>
      <c r="AB22" s="19"/>
      <c r="AC22" s="20"/>
      <c r="AD22" s="20"/>
      <c r="AE22" s="20"/>
      <c r="AF22" s="20"/>
      <c r="AG22" s="20"/>
      <c r="AH22" s="20"/>
    </row>
    <row r="23" spans="1:34" ht="15.75" customHeight="1">
      <c r="A23" s="21" t="s">
        <v>72</v>
      </c>
      <c r="D23" s="22"/>
      <c r="E23" s="22"/>
    </row>
    <row r="24" spans="1:34" ht="15.75" customHeight="1">
      <c r="A24" s="23" t="s">
        <v>120</v>
      </c>
      <c r="K24" s="2"/>
    </row>
    <row r="25" spans="1:34" ht="15.75" customHeight="1">
      <c r="C25" s="22"/>
      <c r="K25" s="2"/>
    </row>
    <row r="26" spans="1:34" ht="15.75" customHeight="1">
      <c r="A26" s="24" t="s">
        <v>73</v>
      </c>
    </row>
    <row r="27" spans="1:34" ht="15.75" customHeight="1"/>
    <row r="28" spans="1:34" ht="15.75" customHeight="1">
      <c r="B28" s="22"/>
    </row>
    <row r="29" spans="1:34" ht="15.75" customHeight="1"/>
    <row r="30" spans="1:34" ht="15.75" customHeight="1"/>
  </sheetData>
  <mergeCells count="5">
    <mergeCell ref="A1:A2"/>
    <mergeCell ref="B1:F1"/>
    <mergeCell ref="G1:M1"/>
    <mergeCell ref="N1:U1"/>
    <mergeCell ref="V1:AF1"/>
  </mergeCells>
  <hyperlinks>
    <hyperlink ref="A23" r:id="rId1" display="Fonte: Programa Nacional de Imunizações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40"/>
  <sheetViews>
    <sheetView workbookViewId="0">
      <selection sqref="A1:A2"/>
    </sheetView>
  </sheetViews>
  <sheetFormatPr defaultColWidth="14.42578125" defaultRowHeight="15"/>
  <cols>
    <col min="1" max="1" width="25.5703125" style="3" customWidth="1"/>
    <col min="2" max="2" width="9.7109375" style="3" customWidth="1"/>
    <col min="3" max="3" width="14.140625" style="3" customWidth="1"/>
    <col min="4" max="4" width="11.7109375" style="3" customWidth="1"/>
    <col min="5" max="5" width="8.7109375" style="3" customWidth="1"/>
    <col min="6" max="6" width="21.42578125" style="3" customWidth="1"/>
    <col min="7" max="7" width="11.7109375" style="3" customWidth="1"/>
    <col min="8" max="8" width="10.5703125" style="3" customWidth="1"/>
    <col min="9" max="9" width="8.7109375" style="3" customWidth="1"/>
    <col min="10" max="10" width="13.28515625" style="3" customWidth="1"/>
    <col min="11" max="11" width="13.140625" style="3" customWidth="1"/>
    <col min="12" max="12" width="13" style="3" customWidth="1"/>
    <col min="13" max="13" width="11.140625" style="3" customWidth="1"/>
    <col min="14" max="14" width="8.7109375" style="3" customWidth="1"/>
    <col min="15" max="15" width="14.140625" style="3" customWidth="1"/>
    <col min="16" max="16" width="13.85546875" style="3" customWidth="1"/>
    <col min="17" max="17" width="11.85546875" style="3" customWidth="1"/>
    <col min="18" max="18" width="8.7109375" style="3" customWidth="1"/>
    <col min="19" max="20" width="10.28515625" style="3" customWidth="1"/>
    <col min="21" max="21" width="13.140625" style="3" customWidth="1"/>
    <col min="22" max="22" width="11.28515625" style="3" customWidth="1"/>
    <col min="23" max="23" width="11.85546875" style="3" customWidth="1"/>
    <col min="24" max="24" width="10.85546875" style="3" customWidth="1"/>
    <col min="25" max="25" width="13.140625" style="3" customWidth="1"/>
    <col min="26" max="26" width="14.28515625" style="3" customWidth="1"/>
    <col min="27" max="27" width="13.28515625" style="3" customWidth="1"/>
    <col min="28" max="28" width="13.7109375" style="3" customWidth="1"/>
    <col min="29" max="29" width="12.42578125" style="3" customWidth="1"/>
    <col min="30" max="31" width="12.140625" style="3" customWidth="1"/>
    <col min="32" max="32" width="12.28515625" style="3" customWidth="1"/>
    <col min="33" max="16384" width="14.42578125" style="3"/>
  </cols>
  <sheetData>
    <row r="1" spans="1:32" ht="28.5" customHeight="1">
      <c r="A1" s="108" t="s">
        <v>0</v>
      </c>
      <c r="B1" s="110" t="s">
        <v>45</v>
      </c>
      <c r="C1" s="111"/>
      <c r="D1" s="111"/>
      <c r="E1" s="111"/>
      <c r="F1" s="111"/>
      <c r="G1" s="112" t="s">
        <v>46</v>
      </c>
      <c r="H1" s="111"/>
      <c r="I1" s="111"/>
      <c r="J1" s="111"/>
      <c r="K1" s="111"/>
      <c r="L1" s="111"/>
      <c r="M1" s="111"/>
      <c r="N1" s="113" t="s">
        <v>47</v>
      </c>
      <c r="O1" s="111"/>
      <c r="P1" s="111"/>
      <c r="Q1" s="111"/>
      <c r="R1" s="111"/>
      <c r="S1" s="111"/>
      <c r="T1" s="111"/>
      <c r="U1" s="111"/>
      <c r="V1" s="107" t="s">
        <v>48</v>
      </c>
      <c r="W1" s="107"/>
      <c r="X1" s="107"/>
      <c r="Y1" s="107"/>
      <c r="Z1" s="107"/>
      <c r="AA1" s="107"/>
      <c r="AB1" s="107"/>
      <c r="AC1" s="107"/>
      <c r="AD1" s="107"/>
      <c r="AE1" s="107"/>
      <c r="AF1" s="107"/>
    </row>
    <row r="2" spans="1:32" ht="58.5" customHeight="1" thickBot="1">
      <c r="A2" s="109"/>
      <c r="B2" s="4" t="s">
        <v>2</v>
      </c>
      <c r="C2" s="4" t="s">
        <v>49</v>
      </c>
      <c r="D2" s="4" t="s">
        <v>50</v>
      </c>
      <c r="E2" s="4" t="s">
        <v>51</v>
      </c>
      <c r="F2" s="4" t="s">
        <v>52</v>
      </c>
      <c r="G2" s="5" t="s">
        <v>4</v>
      </c>
      <c r="H2" s="5" t="s">
        <v>1</v>
      </c>
      <c r="I2" s="5" t="s">
        <v>2</v>
      </c>
      <c r="J2" s="5" t="s">
        <v>49</v>
      </c>
      <c r="K2" s="5" t="s">
        <v>50</v>
      </c>
      <c r="L2" s="5" t="s">
        <v>53</v>
      </c>
      <c r="M2" s="5" t="s">
        <v>5</v>
      </c>
      <c r="N2" s="6" t="s">
        <v>6</v>
      </c>
      <c r="O2" s="6" t="s">
        <v>54</v>
      </c>
      <c r="P2" s="6" t="s">
        <v>55</v>
      </c>
      <c r="Q2" s="6" t="s">
        <v>56</v>
      </c>
      <c r="R2" s="6" t="s">
        <v>3</v>
      </c>
      <c r="S2" s="6" t="s">
        <v>57</v>
      </c>
      <c r="T2" s="6" t="s">
        <v>58</v>
      </c>
      <c r="U2" s="6" t="s">
        <v>59</v>
      </c>
      <c r="V2" s="7" t="s">
        <v>60</v>
      </c>
      <c r="W2" s="7" t="s">
        <v>61</v>
      </c>
      <c r="X2" s="7" t="s">
        <v>62</v>
      </c>
      <c r="Y2" s="7" t="s">
        <v>63</v>
      </c>
      <c r="Z2" s="7" t="s">
        <v>64</v>
      </c>
      <c r="AA2" s="7" t="s">
        <v>65</v>
      </c>
      <c r="AB2" s="7" t="s">
        <v>66</v>
      </c>
      <c r="AC2" s="7" t="s">
        <v>67</v>
      </c>
      <c r="AD2" s="7" t="s">
        <v>68</v>
      </c>
      <c r="AE2" s="7" t="s">
        <v>69</v>
      </c>
      <c r="AF2" s="7" t="s">
        <v>70</v>
      </c>
    </row>
    <row r="3" spans="1:32" ht="16.5" thickTop="1">
      <c r="A3" s="25" t="s">
        <v>7</v>
      </c>
      <c r="B3" s="48">
        <v>134.28</v>
      </c>
      <c r="C3" s="48">
        <v>124.08</v>
      </c>
      <c r="D3" s="48">
        <v>132.58000000000001</v>
      </c>
      <c r="E3" s="48">
        <v>103.68</v>
      </c>
      <c r="F3" s="101">
        <f>(COUNTIFS(B3:E3,"&gt;=95")/4*100)</f>
        <v>100</v>
      </c>
      <c r="G3" s="81">
        <v>112.18</v>
      </c>
      <c r="H3" s="81">
        <v>118.98</v>
      </c>
      <c r="I3" s="81">
        <v>134.28</v>
      </c>
      <c r="J3" s="81">
        <v>124.08</v>
      </c>
      <c r="K3" s="81">
        <v>132.58000000000001</v>
      </c>
      <c r="L3" s="81">
        <v>130.88</v>
      </c>
      <c r="M3" s="81">
        <v>110.48</v>
      </c>
      <c r="N3" s="46">
        <v>93.48</v>
      </c>
      <c r="O3" s="46">
        <v>103.68</v>
      </c>
      <c r="P3" s="46">
        <v>107.08</v>
      </c>
      <c r="Q3" s="46">
        <v>90.08</v>
      </c>
      <c r="R3" s="46">
        <v>103.68</v>
      </c>
      <c r="S3" s="46">
        <v>96.88</v>
      </c>
      <c r="T3" s="46">
        <v>93.48</v>
      </c>
      <c r="U3" s="46">
        <v>95.18</v>
      </c>
      <c r="V3" s="82">
        <v>69.34</v>
      </c>
      <c r="W3" s="82">
        <v>69.34</v>
      </c>
      <c r="X3" s="51">
        <v>15.58</v>
      </c>
      <c r="Y3" s="70">
        <v>66.060606060606062</v>
      </c>
      <c r="Z3" s="77">
        <v>47.003367003367003</v>
      </c>
      <c r="AA3" s="70">
        <v>45.371219065077909</v>
      </c>
      <c r="AB3" s="70">
        <v>24.564619615032079</v>
      </c>
      <c r="AC3" s="70">
        <v>1.7543859649122806</v>
      </c>
      <c r="AD3" s="77">
        <v>33.714285714285715</v>
      </c>
      <c r="AE3" s="70">
        <v>26.177024482109228</v>
      </c>
      <c r="AF3" s="70">
        <v>73.170731707317074</v>
      </c>
    </row>
    <row r="4" spans="1:32" ht="15.75">
      <c r="A4" s="8" t="s">
        <v>8</v>
      </c>
      <c r="B4" s="48">
        <v>99.48</v>
      </c>
      <c r="C4" s="48">
        <v>111.92</v>
      </c>
      <c r="D4" s="48">
        <v>80.83</v>
      </c>
      <c r="E4" s="48">
        <v>111.92</v>
      </c>
      <c r="F4" s="101">
        <f t="shared" ref="F4:F23" si="0">(COUNTIFS(B4:E4,"&gt;=95")/4*100)</f>
        <v>75</v>
      </c>
      <c r="G4" s="41">
        <v>37.31</v>
      </c>
      <c r="H4" s="41">
        <v>108.81</v>
      </c>
      <c r="I4" s="41">
        <v>99.48</v>
      </c>
      <c r="J4" s="41">
        <v>111.92</v>
      </c>
      <c r="K4" s="41">
        <v>80.83</v>
      </c>
      <c r="L4" s="41">
        <v>118.13</v>
      </c>
      <c r="M4" s="41">
        <v>124.35</v>
      </c>
      <c r="N4" s="46">
        <v>108.81</v>
      </c>
      <c r="O4" s="46">
        <v>49.74</v>
      </c>
      <c r="P4" s="46">
        <v>55.96</v>
      </c>
      <c r="Q4" s="46">
        <v>77.72</v>
      </c>
      <c r="R4" s="46">
        <v>111.92</v>
      </c>
      <c r="S4" s="46">
        <v>93.26</v>
      </c>
      <c r="T4" s="46">
        <v>111.92</v>
      </c>
      <c r="U4" s="46">
        <v>77.72</v>
      </c>
      <c r="V4" s="51">
        <v>89.42</v>
      </c>
      <c r="W4" s="51">
        <v>86.54</v>
      </c>
      <c r="X4" s="51">
        <v>31.09</v>
      </c>
      <c r="Y4" s="70">
        <v>70.013568521031218</v>
      </c>
      <c r="Z4" s="77">
        <v>387</v>
      </c>
      <c r="AA4" s="70">
        <v>60.441767068273087</v>
      </c>
      <c r="AB4" s="77">
        <v>24.497991967871485</v>
      </c>
      <c r="AC4" s="70">
        <v>1.9920318725099602</v>
      </c>
      <c r="AD4" s="70">
        <v>44.664031620553359</v>
      </c>
      <c r="AE4" s="77">
        <v>26.8</v>
      </c>
      <c r="AF4" s="70">
        <v>85.537190082644628</v>
      </c>
    </row>
    <row r="5" spans="1:32" ht="15.75">
      <c r="A5" s="8" t="s">
        <v>9</v>
      </c>
      <c r="B5" s="48">
        <v>83.83</v>
      </c>
      <c r="C5" s="48">
        <v>81.78</v>
      </c>
      <c r="D5" s="48">
        <v>82.4</v>
      </c>
      <c r="E5" s="48">
        <v>86.59</v>
      </c>
      <c r="F5" s="101">
        <f t="shared" si="0"/>
        <v>0</v>
      </c>
      <c r="G5" s="41">
        <v>45.55</v>
      </c>
      <c r="H5" s="41">
        <v>75.739999999999995</v>
      </c>
      <c r="I5" s="41">
        <v>83.83</v>
      </c>
      <c r="J5" s="41">
        <v>81.78</v>
      </c>
      <c r="K5" s="41">
        <v>82.4</v>
      </c>
      <c r="L5" s="41">
        <v>94.27</v>
      </c>
      <c r="M5" s="41">
        <v>74.31</v>
      </c>
      <c r="N5" s="46">
        <v>79.22</v>
      </c>
      <c r="O5" s="46">
        <v>84.03</v>
      </c>
      <c r="P5" s="46">
        <v>101.02</v>
      </c>
      <c r="Q5" s="46">
        <v>76.150000000000006</v>
      </c>
      <c r="R5" s="46">
        <v>86.59</v>
      </c>
      <c r="S5" s="46">
        <v>70.319999999999993</v>
      </c>
      <c r="T5" s="46">
        <v>72.260000000000005</v>
      </c>
      <c r="U5" s="46">
        <v>78.61</v>
      </c>
      <c r="V5" s="51">
        <v>66.040000000000006</v>
      </c>
      <c r="W5" s="51">
        <v>68.650000000000006</v>
      </c>
      <c r="X5" s="51">
        <v>13.73</v>
      </c>
      <c r="Y5" s="70">
        <v>71.654355854877252</v>
      </c>
      <c r="Z5" s="70">
        <v>39.01803171844449</v>
      </c>
      <c r="AA5" s="70">
        <v>36.006003633778342</v>
      </c>
      <c r="AB5" s="77">
        <v>17.402638439055217</v>
      </c>
      <c r="AC5" s="77">
        <v>2.4011525532255482</v>
      </c>
      <c r="AD5" s="70">
        <v>23.588614562038057</v>
      </c>
      <c r="AE5" s="70">
        <v>20.560894910981567</v>
      </c>
      <c r="AF5" s="70">
        <v>29.892954146029716</v>
      </c>
    </row>
    <row r="6" spans="1:32" ht="15.75">
      <c r="A6" s="8" t="s">
        <v>10</v>
      </c>
      <c r="B6" s="48">
        <v>96.77</v>
      </c>
      <c r="C6" s="48">
        <v>92.9</v>
      </c>
      <c r="D6" s="48">
        <v>92.9</v>
      </c>
      <c r="E6" s="48">
        <v>104.52</v>
      </c>
      <c r="F6" s="101">
        <f t="shared" si="0"/>
        <v>50</v>
      </c>
      <c r="G6" s="41">
        <v>0</v>
      </c>
      <c r="H6" s="41">
        <v>92.9</v>
      </c>
      <c r="I6" s="41">
        <v>96.77</v>
      </c>
      <c r="J6" s="41">
        <v>92.9</v>
      </c>
      <c r="K6" s="41">
        <v>92.9</v>
      </c>
      <c r="L6" s="41">
        <v>92.9</v>
      </c>
      <c r="M6" s="41">
        <v>150.97</v>
      </c>
      <c r="N6" s="46">
        <v>92.9</v>
      </c>
      <c r="O6" s="46">
        <v>104.52</v>
      </c>
      <c r="P6" s="46">
        <v>104.52</v>
      </c>
      <c r="Q6" s="46">
        <v>96.77</v>
      </c>
      <c r="R6" s="46">
        <v>104.52</v>
      </c>
      <c r="S6" s="46">
        <v>92.9</v>
      </c>
      <c r="T6" s="46">
        <v>89.03</v>
      </c>
      <c r="U6" s="46">
        <v>96.77</v>
      </c>
      <c r="V6" s="51">
        <v>74.56</v>
      </c>
      <c r="W6" s="51">
        <v>74.56</v>
      </c>
      <c r="X6" s="51">
        <v>21.94</v>
      </c>
      <c r="Y6" s="70">
        <v>153.43383584589614</v>
      </c>
      <c r="Z6" s="70">
        <v>115.74539363484087</v>
      </c>
      <c r="AA6" s="70">
        <v>87.834549878345499</v>
      </c>
      <c r="AB6" s="70">
        <v>42.092457420924575</v>
      </c>
      <c r="AC6" s="70">
        <v>2.912621359223301</v>
      </c>
      <c r="AD6" s="70">
        <v>57.21153846153846</v>
      </c>
      <c r="AE6" s="70">
        <v>41.379310344827587</v>
      </c>
      <c r="AF6" s="70">
        <v>103.58974358974361</v>
      </c>
    </row>
    <row r="7" spans="1:32" ht="15.75">
      <c r="A7" s="8" t="s">
        <v>11</v>
      </c>
      <c r="B7" s="48">
        <v>54.19</v>
      </c>
      <c r="C7" s="48">
        <v>84.58</v>
      </c>
      <c r="D7" s="48">
        <v>55.51</v>
      </c>
      <c r="E7" s="48">
        <v>62.11</v>
      </c>
      <c r="F7" s="101">
        <f t="shared" si="0"/>
        <v>0</v>
      </c>
      <c r="G7" s="41">
        <v>52.86</v>
      </c>
      <c r="H7" s="41">
        <v>81.94</v>
      </c>
      <c r="I7" s="41">
        <v>54.19</v>
      </c>
      <c r="J7" s="41">
        <v>84.58</v>
      </c>
      <c r="K7" s="41">
        <v>55.51</v>
      </c>
      <c r="L7" s="41">
        <v>68.72</v>
      </c>
      <c r="M7" s="41">
        <v>93.83</v>
      </c>
      <c r="N7" s="46">
        <v>74.010000000000005</v>
      </c>
      <c r="O7" s="46">
        <v>64.760000000000005</v>
      </c>
      <c r="P7" s="46">
        <v>66.08</v>
      </c>
      <c r="Q7" s="46">
        <v>74.010000000000005</v>
      </c>
      <c r="R7" s="46">
        <v>62.11</v>
      </c>
      <c r="S7" s="46">
        <v>64.760000000000005</v>
      </c>
      <c r="T7" s="46">
        <v>67.400000000000006</v>
      </c>
      <c r="U7" s="46">
        <v>74.010000000000005</v>
      </c>
      <c r="V7" s="51">
        <v>43.06</v>
      </c>
      <c r="W7" s="51">
        <v>38.89</v>
      </c>
      <c r="X7" s="51">
        <v>16.079999999999998</v>
      </c>
      <c r="Y7" s="70">
        <v>81.631419939577043</v>
      </c>
      <c r="Z7" s="70">
        <v>66.163141993957709</v>
      </c>
      <c r="AA7" s="70">
        <v>81.658986175115217</v>
      </c>
      <c r="AB7" s="77">
        <v>53.087557603686641</v>
      </c>
      <c r="AC7" s="70">
        <v>1.4598540145985401</v>
      </c>
      <c r="AD7" s="70">
        <v>69.658886894075394</v>
      </c>
      <c r="AE7" s="70">
        <v>52.423698384201082</v>
      </c>
      <c r="AF7" s="70">
        <v>145.45454545454547</v>
      </c>
    </row>
    <row r="8" spans="1:32" ht="15.75">
      <c r="A8" s="8" t="s">
        <v>12</v>
      </c>
      <c r="B8" s="48">
        <v>84.21</v>
      </c>
      <c r="C8" s="48">
        <v>102.63</v>
      </c>
      <c r="D8" s="48">
        <v>84.21</v>
      </c>
      <c r="E8" s="48">
        <v>142.11000000000001</v>
      </c>
      <c r="F8" s="101">
        <f t="shared" si="0"/>
        <v>50</v>
      </c>
      <c r="G8" s="41">
        <v>47.37</v>
      </c>
      <c r="H8" s="41">
        <v>97.37</v>
      </c>
      <c r="I8" s="41">
        <v>84.21</v>
      </c>
      <c r="J8" s="41">
        <v>102.63</v>
      </c>
      <c r="K8" s="41">
        <v>84.21</v>
      </c>
      <c r="L8" s="41">
        <v>97.37</v>
      </c>
      <c r="M8" s="41">
        <v>97.37</v>
      </c>
      <c r="N8" s="46">
        <v>118.42</v>
      </c>
      <c r="O8" s="46">
        <v>139.47</v>
      </c>
      <c r="P8" s="100">
        <v>150</v>
      </c>
      <c r="Q8" s="46">
        <v>97.37</v>
      </c>
      <c r="R8" s="46">
        <v>142.11000000000001</v>
      </c>
      <c r="S8" s="46">
        <v>107.89</v>
      </c>
      <c r="T8" s="46">
        <v>113.16</v>
      </c>
      <c r="U8" s="46">
        <v>115.79</v>
      </c>
      <c r="V8" s="51">
        <v>79.69</v>
      </c>
      <c r="W8" s="51">
        <v>89.06</v>
      </c>
      <c r="X8" s="51">
        <v>17.11</v>
      </c>
      <c r="Y8" s="70">
        <v>71.551724137931032</v>
      </c>
      <c r="Z8" s="70">
        <v>51.939655172413794</v>
      </c>
      <c r="AA8" s="70">
        <v>61.526479750778819</v>
      </c>
      <c r="AB8" s="70">
        <v>31.464174454828658</v>
      </c>
      <c r="AC8" s="70">
        <v>4.1009463722397479</v>
      </c>
      <c r="AD8" s="70">
        <v>46.130030959752318</v>
      </c>
      <c r="AE8" s="70">
        <v>26.479750778816197</v>
      </c>
      <c r="AF8" s="70">
        <v>97.115384615384613</v>
      </c>
    </row>
    <row r="9" spans="1:32" ht="15.75">
      <c r="A9" s="8" t="s">
        <v>13</v>
      </c>
      <c r="B9" s="48">
        <v>61.27</v>
      </c>
      <c r="C9" s="48">
        <v>63.68</v>
      </c>
      <c r="D9" s="48">
        <v>61.96</v>
      </c>
      <c r="E9" s="48">
        <v>53.7</v>
      </c>
      <c r="F9" s="101">
        <f t="shared" si="0"/>
        <v>0</v>
      </c>
      <c r="G9" s="41">
        <v>82.96</v>
      </c>
      <c r="H9" s="41">
        <v>60.24</v>
      </c>
      <c r="I9" s="41">
        <v>61.27</v>
      </c>
      <c r="J9" s="41">
        <v>63.68</v>
      </c>
      <c r="K9" s="41">
        <v>61.96</v>
      </c>
      <c r="L9" s="41">
        <v>69.540000000000006</v>
      </c>
      <c r="M9" s="41">
        <v>58.52</v>
      </c>
      <c r="N9" s="46">
        <v>54.39</v>
      </c>
      <c r="O9" s="46">
        <v>51.98</v>
      </c>
      <c r="P9" s="46">
        <v>66.78</v>
      </c>
      <c r="Q9" s="46">
        <v>51.29</v>
      </c>
      <c r="R9" s="46">
        <v>53.7</v>
      </c>
      <c r="S9" s="46">
        <v>52.32</v>
      </c>
      <c r="T9" s="46">
        <v>53.36</v>
      </c>
      <c r="U9" s="46">
        <v>54.39</v>
      </c>
      <c r="V9" s="51">
        <v>46.31</v>
      </c>
      <c r="W9" s="51">
        <v>49.08</v>
      </c>
      <c r="X9" s="51">
        <v>11.36</v>
      </c>
      <c r="Y9" s="70">
        <v>59.461820723396819</v>
      </c>
      <c r="Z9" s="70">
        <v>29.390179975537308</v>
      </c>
      <c r="AA9" s="70">
        <v>33.031088082901555</v>
      </c>
      <c r="AB9" s="70">
        <v>13.290155440414509</v>
      </c>
      <c r="AC9" s="70">
        <v>1.2987012987012987</v>
      </c>
      <c r="AD9" s="77">
        <v>15.666327568667345</v>
      </c>
      <c r="AE9" s="70">
        <v>12.212570260602963</v>
      </c>
      <c r="AF9" s="70">
        <v>39.091858037578284</v>
      </c>
    </row>
    <row r="10" spans="1:32" ht="15.75">
      <c r="A10" s="8" t="s">
        <v>14</v>
      </c>
      <c r="B10" s="48">
        <v>97.89</v>
      </c>
      <c r="C10" s="48">
        <v>97.89</v>
      </c>
      <c r="D10" s="48">
        <v>96.07</v>
      </c>
      <c r="E10" s="48">
        <v>74.319999999999993</v>
      </c>
      <c r="F10" s="101">
        <f t="shared" si="0"/>
        <v>75</v>
      </c>
      <c r="G10" s="41">
        <v>65.260000000000005</v>
      </c>
      <c r="H10" s="41">
        <v>97.89</v>
      </c>
      <c r="I10" s="41">
        <v>97.89</v>
      </c>
      <c r="J10" s="41">
        <v>97.89</v>
      </c>
      <c r="K10" s="41">
        <v>96.07</v>
      </c>
      <c r="L10" s="41">
        <v>90.63</v>
      </c>
      <c r="M10" s="41">
        <v>67.069999999999993</v>
      </c>
      <c r="N10" s="46">
        <v>68.88</v>
      </c>
      <c r="O10" s="46">
        <v>77.95</v>
      </c>
      <c r="P10" s="46">
        <v>83.38</v>
      </c>
      <c r="Q10" s="46">
        <v>63.44</v>
      </c>
      <c r="R10" s="46">
        <v>74.319999999999993</v>
      </c>
      <c r="S10" s="46">
        <v>72.510000000000005</v>
      </c>
      <c r="T10" s="46">
        <v>72.510000000000005</v>
      </c>
      <c r="U10" s="46">
        <v>63.44</v>
      </c>
      <c r="V10" s="51">
        <v>75.86</v>
      </c>
      <c r="W10" s="51">
        <v>75.86</v>
      </c>
      <c r="X10" s="51">
        <v>17.22</v>
      </c>
      <c r="Y10" s="70">
        <v>95.594020456333595</v>
      </c>
      <c r="Z10" s="70">
        <v>63.335955940204556</v>
      </c>
      <c r="AA10" s="70">
        <v>69.092945128779391</v>
      </c>
      <c r="AB10" s="70">
        <v>43.225083986562154</v>
      </c>
      <c r="AC10" s="77">
        <v>9.5238095238095237</v>
      </c>
      <c r="AD10" s="70">
        <v>67.410714285714292</v>
      </c>
      <c r="AE10" s="70">
        <v>35.600907029478456</v>
      </c>
      <c r="AF10" s="70">
        <v>124.94117647058825</v>
      </c>
    </row>
    <row r="11" spans="1:32" ht="15.75">
      <c r="A11" s="8" t="s">
        <v>15</v>
      </c>
      <c r="B11" s="48">
        <v>161.54</v>
      </c>
      <c r="C11" s="48">
        <v>83.08</v>
      </c>
      <c r="D11" s="48">
        <v>161.54</v>
      </c>
      <c r="E11" s="48">
        <v>152.31</v>
      </c>
      <c r="F11" s="101">
        <f t="shared" si="0"/>
        <v>75</v>
      </c>
      <c r="G11" s="41">
        <v>50.77</v>
      </c>
      <c r="H11" s="41">
        <v>73.849999999999994</v>
      </c>
      <c r="I11" s="41">
        <v>161.54</v>
      </c>
      <c r="J11" s="41">
        <v>83.08</v>
      </c>
      <c r="K11" s="41">
        <v>161.54</v>
      </c>
      <c r="L11" s="41">
        <v>110.77</v>
      </c>
      <c r="M11" s="41">
        <v>120</v>
      </c>
      <c r="N11" s="46">
        <v>87.69</v>
      </c>
      <c r="O11" s="46">
        <v>143.08000000000001</v>
      </c>
      <c r="P11" s="46">
        <v>147.69</v>
      </c>
      <c r="Q11" s="46">
        <v>92.31</v>
      </c>
      <c r="R11" s="46">
        <v>152.31</v>
      </c>
      <c r="S11" s="46">
        <v>78.459999999999994</v>
      </c>
      <c r="T11" s="46">
        <v>101.54</v>
      </c>
      <c r="U11" s="46">
        <v>96.92</v>
      </c>
      <c r="V11" s="51">
        <v>100.62</v>
      </c>
      <c r="W11" s="51">
        <v>96.89</v>
      </c>
      <c r="X11" s="51">
        <v>30</v>
      </c>
      <c r="Y11" s="70">
        <v>84.184514003294893</v>
      </c>
      <c r="Z11" s="70">
        <v>62.932454695222404</v>
      </c>
      <c r="AA11" s="70">
        <v>64.01673640167364</v>
      </c>
      <c r="AB11" s="70">
        <v>43.72384937238494</v>
      </c>
      <c r="AC11" s="70">
        <v>12.5</v>
      </c>
      <c r="AD11" s="70">
        <v>79.820627802690581</v>
      </c>
      <c r="AE11" s="70">
        <v>35.555555555555557</v>
      </c>
      <c r="AF11" s="70">
        <v>115.55555555555554</v>
      </c>
    </row>
    <row r="12" spans="1:32" ht="15.75">
      <c r="A12" s="8" t="s">
        <v>16</v>
      </c>
      <c r="B12" s="56">
        <v>186</v>
      </c>
      <c r="C12" s="56">
        <v>108</v>
      </c>
      <c r="D12" s="56">
        <v>186</v>
      </c>
      <c r="E12" s="56">
        <v>126</v>
      </c>
      <c r="F12" s="101">
        <f t="shared" si="0"/>
        <v>100</v>
      </c>
      <c r="G12" s="58">
        <v>84</v>
      </c>
      <c r="H12" s="58">
        <v>108</v>
      </c>
      <c r="I12" s="58">
        <v>186</v>
      </c>
      <c r="J12" s="58">
        <v>108</v>
      </c>
      <c r="K12" s="58">
        <v>186</v>
      </c>
      <c r="L12" s="58">
        <v>168</v>
      </c>
      <c r="M12" s="58">
        <v>132</v>
      </c>
      <c r="N12" s="100">
        <v>78</v>
      </c>
      <c r="O12" s="100">
        <v>126</v>
      </c>
      <c r="P12" s="100">
        <v>120</v>
      </c>
      <c r="Q12" s="100">
        <v>66</v>
      </c>
      <c r="R12" s="100">
        <v>126</v>
      </c>
      <c r="S12" s="100">
        <v>84</v>
      </c>
      <c r="T12" s="100">
        <v>84</v>
      </c>
      <c r="U12" s="100">
        <v>78</v>
      </c>
      <c r="V12" s="51">
        <v>63.64</v>
      </c>
      <c r="W12" s="51">
        <v>63.64</v>
      </c>
      <c r="X12" s="57">
        <v>26</v>
      </c>
      <c r="Y12" s="70">
        <v>60.769230769230766</v>
      </c>
      <c r="Z12" s="70">
        <v>41.923076923076927</v>
      </c>
      <c r="AA12" s="77">
        <v>60.289855072463773</v>
      </c>
      <c r="AB12" s="70">
        <v>32.173913043478258</v>
      </c>
      <c r="AC12" s="70">
        <v>5.2631578947368416</v>
      </c>
      <c r="AD12" s="70">
        <v>51.445086705202314</v>
      </c>
      <c r="AE12" s="70">
        <v>23.428571428571431</v>
      </c>
      <c r="AF12" s="70">
        <v>78.409090909090907</v>
      </c>
    </row>
    <row r="13" spans="1:32" ht="15.75">
      <c r="A13" s="8" t="s">
        <v>17</v>
      </c>
      <c r="B13" s="48">
        <v>8.33</v>
      </c>
      <c r="C13" s="48">
        <v>16.670000000000002</v>
      </c>
      <c r="D13" s="48">
        <v>8.33</v>
      </c>
      <c r="E13" s="48">
        <v>0</v>
      </c>
      <c r="F13" s="101">
        <f t="shared" si="0"/>
        <v>0</v>
      </c>
      <c r="G13" s="41">
        <v>0</v>
      </c>
      <c r="H13" s="41">
        <v>16.670000000000002</v>
      </c>
      <c r="I13" s="41">
        <v>8.33</v>
      </c>
      <c r="J13" s="41">
        <v>16.670000000000002</v>
      </c>
      <c r="K13" s="41">
        <v>8.33</v>
      </c>
      <c r="L13" s="41">
        <v>58.33</v>
      </c>
      <c r="M13" s="41">
        <v>0</v>
      </c>
      <c r="N13" s="46">
        <v>8.33</v>
      </c>
      <c r="O13" s="46">
        <v>0</v>
      </c>
      <c r="P13" s="46">
        <v>0</v>
      </c>
      <c r="Q13" s="46">
        <v>8.33</v>
      </c>
      <c r="R13" s="46">
        <v>0</v>
      </c>
      <c r="S13" s="46">
        <v>8.33</v>
      </c>
      <c r="T13" s="46">
        <v>8.33</v>
      </c>
      <c r="U13" s="46">
        <v>8.33</v>
      </c>
      <c r="V13" s="51">
        <v>4.92</v>
      </c>
      <c r="W13" s="51">
        <v>4.92</v>
      </c>
      <c r="X13" s="51">
        <v>2.78</v>
      </c>
      <c r="Y13" s="70">
        <v>56.263269639065818</v>
      </c>
      <c r="Z13" s="70">
        <v>47.133757961783438</v>
      </c>
      <c r="AA13" s="70">
        <v>50.613496932515332</v>
      </c>
      <c r="AB13" s="70">
        <v>20.245398773006134</v>
      </c>
      <c r="AC13" s="106">
        <v>0</v>
      </c>
      <c r="AD13" s="70">
        <v>9.316770186335404</v>
      </c>
      <c r="AE13" s="70">
        <v>14.545454545454545</v>
      </c>
      <c r="AF13" s="70">
        <v>78.181818181818187</v>
      </c>
    </row>
    <row r="14" spans="1:32" ht="15.75">
      <c r="A14" s="8" t="s">
        <v>18</v>
      </c>
      <c r="B14" s="48">
        <v>5.08</v>
      </c>
      <c r="C14" s="48">
        <v>0</v>
      </c>
      <c r="D14" s="48">
        <v>7.63</v>
      </c>
      <c r="E14" s="48">
        <v>7.63</v>
      </c>
      <c r="F14" s="101">
        <f t="shared" si="0"/>
        <v>0</v>
      </c>
      <c r="G14" s="41">
        <v>0</v>
      </c>
      <c r="H14" s="41">
        <v>0</v>
      </c>
      <c r="I14" s="41">
        <v>5.08</v>
      </c>
      <c r="J14" s="41">
        <v>0</v>
      </c>
      <c r="K14" s="41">
        <v>7.63</v>
      </c>
      <c r="L14" s="41">
        <v>5.08</v>
      </c>
      <c r="M14" s="41">
        <v>0</v>
      </c>
      <c r="N14" s="46">
        <v>0</v>
      </c>
      <c r="O14" s="46">
        <v>7.63</v>
      </c>
      <c r="P14" s="46">
        <v>7.63</v>
      </c>
      <c r="Q14" s="46">
        <v>5.08</v>
      </c>
      <c r="R14" s="46">
        <v>7.63</v>
      </c>
      <c r="S14" s="46">
        <v>0</v>
      </c>
      <c r="T14" s="46">
        <v>0</v>
      </c>
      <c r="U14" s="46">
        <v>0</v>
      </c>
      <c r="V14" s="51">
        <v>0</v>
      </c>
      <c r="W14" s="51">
        <v>0</v>
      </c>
      <c r="X14" s="51">
        <v>1.27</v>
      </c>
      <c r="Y14" s="70">
        <v>93.220338983050837</v>
      </c>
      <c r="Z14" s="70">
        <v>65.677966101694921</v>
      </c>
      <c r="AA14" s="70">
        <v>62.5</v>
      </c>
      <c r="AB14" s="77">
        <v>36.088709677419359</v>
      </c>
      <c r="AC14" s="106">
        <v>0</v>
      </c>
      <c r="AD14" s="77">
        <v>6.0975609756097562</v>
      </c>
      <c r="AE14" s="70">
        <v>9.7165991902834001</v>
      </c>
      <c r="AF14" s="77">
        <v>52.439024390243901</v>
      </c>
    </row>
    <row r="15" spans="1:32" ht="15.75">
      <c r="A15" s="8" t="s">
        <v>19</v>
      </c>
      <c r="B15" s="48">
        <v>39.340000000000003</v>
      </c>
      <c r="C15" s="48">
        <v>113.11</v>
      </c>
      <c r="D15" s="48">
        <v>39.340000000000003</v>
      </c>
      <c r="E15" s="48">
        <v>88.52</v>
      </c>
      <c r="F15" s="101">
        <f t="shared" si="0"/>
        <v>25</v>
      </c>
      <c r="G15" s="41">
        <v>44.26</v>
      </c>
      <c r="H15" s="41">
        <v>108.2</v>
      </c>
      <c r="I15" s="41">
        <v>39.340000000000003</v>
      </c>
      <c r="J15" s="41">
        <v>113.11</v>
      </c>
      <c r="K15" s="41">
        <v>39.340000000000003</v>
      </c>
      <c r="L15" s="41">
        <v>63.93</v>
      </c>
      <c r="M15" s="41">
        <v>78.69</v>
      </c>
      <c r="N15" s="46">
        <v>44.26</v>
      </c>
      <c r="O15" s="46">
        <v>83.61</v>
      </c>
      <c r="P15" s="46">
        <v>88.52</v>
      </c>
      <c r="Q15" s="46">
        <v>44.26</v>
      </c>
      <c r="R15" s="46">
        <v>88.52</v>
      </c>
      <c r="S15" s="46">
        <v>39.340000000000003</v>
      </c>
      <c r="T15" s="46">
        <v>44.26</v>
      </c>
      <c r="U15" s="46">
        <v>49.18</v>
      </c>
      <c r="V15" s="51">
        <v>37.97</v>
      </c>
      <c r="W15" s="51">
        <v>30.38</v>
      </c>
      <c r="X15" s="51">
        <v>10.66</v>
      </c>
      <c r="Y15" s="77">
        <v>70.39007092198581</v>
      </c>
      <c r="Z15" s="70">
        <v>48.581560283687942</v>
      </c>
      <c r="AA15" s="70">
        <v>29.460580912863072</v>
      </c>
      <c r="AB15" s="70">
        <v>21.369294605809127</v>
      </c>
      <c r="AC15" s="70">
        <v>0.94786729857819907</v>
      </c>
      <c r="AD15" s="70">
        <v>30.875576036866359</v>
      </c>
      <c r="AE15" s="70">
        <v>15.52511415525114</v>
      </c>
      <c r="AF15" s="70">
        <v>48.837209302325576</v>
      </c>
    </row>
    <row r="16" spans="1:32" ht="15.75">
      <c r="A16" s="8" t="s">
        <v>20</v>
      </c>
      <c r="B16" s="48">
        <v>82.43</v>
      </c>
      <c r="C16" s="97">
        <v>48</v>
      </c>
      <c r="D16" s="48">
        <v>80.349999999999994</v>
      </c>
      <c r="E16" s="48">
        <v>53.22</v>
      </c>
      <c r="F16" s="101">
        <f t="shared" si="0"/>
        <v>0</v>
      </c>
      <c r="G16" s="41">
        <v>4.17</v>
      </c>
      <c r="H16" s="41">
        <v>48</v>
      </c>
      <c r="I16" s="41">
        <v>82.43</v>
      </c>
      <c r="J16" s="99">
        <v>48</v>
      </c>
      <c r="K16" s="41">
        <v>80.349999999999994</v>
      </c>
      <c r="L16" s="41">
        <v>65.739999999999995</v>
      </c>
      <c r="M16" s="41">
        <v>38.61</v>
      </c>
      <c r="N16" s="46">
        <v>61.57</v>
      </c>
      <c r="O16" s="46">
        <v>49.04</v>
      </c>
      <c r="P16" s="46">
        <v>46.96</v>
      </c>
      <c r="Q16" s="46">
        <v>45.91</v>
      </c>
      <c r="R16" s="46">
        <v>53.22</v>
      </c>
      <c r="S16" s="46">
        <v>54.26</v>
      </c>
      <c r="T16" s="46">
        <v>61.57</v>
      </c>
      <c r="U16" s="46">
        <v>51.13</v>
      </c>
      <c r="V16" s="51">
        <v>19.63</v>
      </c>
      <c r="W16" s="51">
        <v>26.99</v>
      </c>
      <c r="X16" s="51">
        <v>12.7</v>
      </c>
      <c r="Y16" s="70">
        <v>78.970427163198238</v>
      </c>
      <c r="Z16" s="70">
        <v>50.32858707557503</v>
      </c>
      <c r="AA16" s="70">
        <v>39.985538684020241</v>
      </c>
      <c r="AB16" s="70">
        <v>20.462762111352134</v>
      </c>
      <c r="AC16" s="70">
        <v>1.088646967340591</v>
      </c>
      <c r="AD16" s="70">
        <v>19.788519637462233</v>
      </c>
      <c r="AE16" s="70">
        <v>23.088455772113946</v>
      </c>
      <c r="AF16" s="77">
        <v>68.588770864946895</v>
      </c>
    </row>
    <row r="17" spans="1:32" ht="15.75">
      <c r="A17" s="8" t="s">
        <v>21</v>
      </c>
      <c r="B17" s="48">
        <v>97.87</v>
      </c>
      <c r="C17" s="48">
        <v>106.38</v>
      </c>
      <c r="D17" s="48">
        <v>97.87</v>
      </c>
      <c r="E17" s="48">
        <v>93.62</v>
      </c>
      <c r="F17" s="101">
        <f t="shared" si="0"/>
        <v>75</v>
      </c>
      <c r="G17" s="41">
        <v>95.74</v>
      </c>
      <c r="H17" s="41">
        <v>106.38</v>
      </c>
      <c r="I17" s="41">
        <v>97.87</v>
      </c>
      <c r="J17" s="41">
        <v>106.38</v>
      </c>
      <c r="K17" s="41">
        <v>97.87</v>
      </c>
      <c r="L17" s="41">
        <v>104.26</v>
      </c>
      <c r="M17" s="41">
        <v>117.02</v>
      </c>
      <c r="N17" s="46">
        <v>82.98</v>
      </c>
      <c r="O17" s="46">
        <v>95.74</v>
      </c>
      <c r="P17" s="46">
        <v>95.74</v>
      </c>
      <c r="Q17" s="46">
        <v>65.959999999999994</v>
      </c>
      <c r="R17" s="46">
        <v>93.62</v>
      </c>
      <c r="S17" s="46">
        <v>72.34</v>
      </c>
      <c r="T17" s="46">
        <v>72.34</v>
      </c>
      <c r="U17" s="46">
        <v>80.849999999999994</v>
      </c>
      <c r="V17" s="51">
        <v>84.71</v>
      </c>
      <c r="W17" s="51">
        <v>82.35</v>
      </c>
      <c r="X17" s="51">
        <v>18.79</v>
      </c>
      <c r="Y17" s="77">
        <v>87.996219281663514</v>
      </c>
      <c r="Z17" s="70">
        <v>39.792060491493388</v>
      </c>
      <c r="AA17" s="70">
        <v>55.377906976744185</v>
      </c>
      <c r="AB17" s="70">
        <v>29.796511627906973</v>
      </c>
      <c r="AC17" s="70">
        <v>5.2325581395348841</v>
      </c>
      <c r="AD17" s="70">
        <v>12.394366197183098</v>
      </c>
      <c r="AE17" s="70">
        <v>21.229050279329609</v>
      </c>
      <c r="AF17" s="70">
        <v>70.140845070422529</v>
      </c>
    </row>
    <row r="18" spans="1:32" ht="15.75">
      <c r="A18" s="8" t="s">
        <v>22</v>
      </c>
      <c r="B18" s="48">
        <v>106.79</v>
      </c>
      <c r="C18" s="48">
        <v>101.48</v>
      </c>
      <c r="D18" s="48">
        <v>105.02</v>
      </c>
      <c r="E18" s="97">
        <v>94</v>
      </c>
      <c r="F18" s="101">
        <f t="shared" si="0"/>
        <v>75</v>
      </c>
      <c r="G18" s="41">
        <v>47.85</v>
      </c>
      <c r="H18" s="41">
        <v>96.78</v>
      </c>
      <c r="I18" s="41">
        <v>106.79</v>
      </c>
      <c r="J18" s="41">
        <v>101.48</v>
      </c>
      <c r="K18" s="41">
        <v>105.02</v>
      </c>
      <c r="L18" s="41">
        <v>105.25</v>
      </c>
      <c r="M18" s="41">
        <v>94.47</v>
      </c>
      <c r="N18" s="46">
        <v>98.63</v>
      </c>
      <c r="O18" s="46">
        <v>100.86</v>
      </c>
      <c r="P18" s="46">
        <v>134.69</v>
      </c>
      <c r="Q18" s="46">
        <v>96.78</v>
      </c>
      <c r="R18" s="100">
        <v>94</v>
      </c>
      <c r="S18" s="46">
        <v>84.06</v>
      </c>
      <c r="T18" s="46">
        <v>88.61</v>
      </c>
      <c r="U18" s="46">
        <v>96.31</v>
      </c>
      <c r="V18" s="51">
        <v>86.37</v>
      </c>
      <c r="W18" s="51">
        <v>94.85</v>
      </c>
      <c r="X18" s="51">
        <v>19.61</v>
      </c>
      <c r="Y18" s="70">
        <v>79.394260018516079</v>
      </c>
      <c r="Z18" s="70">
        <v>42.926420667460214</v>
      </c>
      <c r="AA18" s="70">
        <v>44.529713959535741</v>
      </c>
      <c r="AB18" s="70">
        <v>18.475296505359296</v>
      </c>
      <c r="AC18" s="70">
        <v>3.9094650205761319</v>
      </c>
      <c r="AD18" s="70">
        <v>21.053294695728862</v>
      </c>
      <c r="AE18" s="77">
        <v>19.51157466293564</v>
      </c>
      <c r="AF18" s="77">
        <v>38.804603714360447</v>
      </c>
    </row>
    <row r="19" spans="1:32" ht="15.75">
      <c r="A19" s="8" t="s">
        <v>23</v>
      </c>
      <c r="B19" s="56">
        <v>146</v>
      </c>
      <c r="C19" s="56">
        <v>120</v>
      </c>
      <c r="D19" s="56">
        <v>150</v>
      </c>
      <c r="E19" s="56">
        <v>120</v>
      </c>
      <c r="F19" s="101">
        <f t="shared" si="0"/>
        <v>100</v>
      </c>
      <c r="G19" s="58">
        <v>244</v>
      </c>
      <c r="H19" s="58">
        <v>120</v>
      </c>
      <c r="I19" s="58">
        <v>146</v>
      </c>
      <c r="J19" s="58">
        <v>120</v>
      </c>
      <c r="K19" s="58">
        <v>150</v>
      </c>
      <c r="L19" s="58">
        <v>158</v>
      </c>
      <c r="M19" s="58">
        <v>112</v>
      </c>
      <c r="N19" s="59">
        <v>128</v>
      </c>
      <c r="O19" s="59">
        <v>106</v>
      </c>
      <c r="P19" s="59">
        <v>126</v>
      </c>
      <c r="Q19" s="59">
        <v>130</v>
      </c>
      <c r="R19" s="59">
        <v>120</v>
      </c>
      <c r="S19" s="59">
        <v>122</v>
      </c>
      <c r="T19" s="59">
        <v>126</v>
      </c>
      <c r="U19" s="59">
        <v>128</v>
      </c>
      <c r="V19" s="75">
        <v>102.86</v>
      </c>
      <c r="W19" s="75">
        <v>105</v>
      </c>
      <c r="X19" s="98">
        <v>24</v>
      </c>
      <c r="Y19" s="70">
        <v>81.733746130030966</v>
      </c>
      <c r="Z19" s="77">
        <v>60.99071207430341</v>
      </c>
      <c r="AA19" s="70">
        <v>69.813829787234042</v>
      </c>
      <c r="AB19" s="70">
        <v>37.5</v>
      </c>
      <c r="AC19" s="70">
        <v>3.519061583577713</v>
      </c>
      <c r="AD19" s="70">
        <v>46.99140401146132</v>
      </c>
      <c r="AE19" s="77">
        <v>30.898876404494381</v>
      </c>
      <c r="AF19" s="70">
        <v>115.65934065934067</v>
      </c>
    </row>
    <row r="20" spans="1:32" ht="15.75">
      <c r="A20" s="8" t="s">
        <v>24</v>
      </c>
      <c r="B20" s="48">
        <v>65.58</v>
      </c>
      <c r="C20" s="48">
        <v>77.510000000000005</v>
      </c>
      <c r="D20" s="48">
        <v>64.5</v>
      </c>
      <c r="E20" s="48">
        <v>44.44</v>
      </c>
      <c r="F20" s="101">
        <f t="shared" si="0"/>
        <v>0</v>
      </c>
      <c r="G20" s="41">
        <v>18.97</v>
      </c>
      <c r="H20" s="41">
        <v>77.510000000000005</v>
      </c>
      <c r="I20" s="41">
        <v>65.58</v>
      </c>
      <c r="J20" s="41">
        <v>77.510000000000005</v>
      </c>
      <c r="K20" s="41">
        <v>64.5</v>
      </c>
      <c r="L20" s="41">
        <v>73.17</v>
      </c>
      <c r="M20" s="41">
        <v>46.07</v>
      </c>
      <c r="N20" s="46">
        <v>43.9</v>
      </c>
      <c r="O20" s="46">
        <v>37.4</v>
      </c>
      <c r="P20" s="46">
        <v>48.78</v>
      </c>
      <c r="Q20" s="46">
        <v>47.15</v>
      </c>
      <c r="R20" s="46">
        <v>44.44</v>
      </c>
      <c r="S20" s="46">
        <v>42.82</v>
      </c>
      <c r="T20" s="46">
        <v>50.95</v>
      </c>
      <c r="U20" s="46">
        <v>50.95</v>
      </c>
      <c r="V20" s="51">
        <v>31.71</v>
      </c>
      <c r="W20" s="51">
        <v>29.27</v>
      </c>
      <c r="X20" s="98">
        <v>14</v>
      </c>
      <c r="Y20" s="70">
        <v>62.320092112838232</v>
      </c>
      <c r="Z20" s="77">
        <v>29.47610823258492</v>
      </c>
      <c r="AA20" s="70">
        <v>31.448911222780566</v>
      </c>
      <c r="AB20" s="77">
        <v>14.530988274706868</v>
      </c>
      <c r="AC20" s="106">
        <v>0</v>
      </c>
      <c r="AD20" s="77">
        <v>13.727121464226288</v>
      </c>
      <c r="AE20" s="70">
        <v>12.521008403361344</v>
      </c>
      <c r="AF20" s="70">
        <v>51.080380293863435</v>
      </c>
    </row>
    <row r="21" spans="1:32" ht="15.75" customHeight="1">
      <c r="A21" s="8" t="s">
        <v>25</v>
      </c>
      <c r="B21" s="48">
        <v>89.6</v>
      </c>
      <c r="C21" s="48">
        <v>93.49</v>
      </c>
      <c r="D21" s="48">
        <v>88.34</v>
      </c>
      <c r="E21" s="48">
        <v>99.71</v>
      </c>
      <c r="F21" s="101">
        <f t="shared" si="0"/>
        <v>25</v>
      </c>
      <c r="G21" s="41">
        <v>84.94</v>
      </c>
      <c r="H21" s="41">
        <v>91.25</v>
      </c>
      <c r="I21" s="41">
        <v>89.6</v>
      </c>
      <c r="J21" s="41">
        <v>93.49</v>
      </c>
      <c r="K21" s="41">
        <v>88.34</v>
      </c>
      <c r="L21" s="41">
        <v>96.4</v>
      </c>
      <c r="M21" s="41">
        <v>83.09</v>
      </c>
      <c r="N21" s="46">
        <v>86.49</v>
      </c>
      <c r="O21" s="46">
        <v>93.29</v>
      </c>
      <c r="P21" s="46">
        <v>100.68</v>
      </c>
      <c r="Q21" s="46">
        <v>85.91</v>
      </c>
      <c r="R21" s="46">
        <v>99.71</v>
      </c>
      <c r="S21" s="46">
        <v>77.84</v>
      </c>
      <c r="T21" s="46">
        <v>83.28</v>
      </c>
      <c r="U21" s="46">
        <v>79.11</v>
      </c>
      <c r="V21" s="51">
        <v>62.11</v>
      </c>
      <c r="W21" s="51">
        <v>62.67</v>
      </c>
      <c r="X21" s="51">
        <v>17.22</v>
      </c>
      <c r="Y21" s="70">
        <v>70.43839169909208</v>
      </c>
      <c r="Z21" s="70">
        <v>45.577172503242544</v>
      </c>
      <c r="AA21" s="77">
        <v>44.323805303198164</v>
      </c>
      <c r="AB21" s="77">
        <v>18.590737868380238</v>
      </c>
      <c r="AC21" s="70">
        <v>3.0802073802988716</v>
      </c>
      <c r="AD21" s="70">
        <v>22.09146432295546</v>
      </c>
      <c r="AE21" s="70">
        <v>16.661721068249257</v>
      </c>
      <c r="AF21" s="70">
        <v>47.638266068759343</v>
      </c>
    </row>
    <row r="22" spans="1:32" ht="15.75" customHeight="1" thickBot="1">
      <c r="A22" s="37" t="s">
        <v>26</v>
      </c>
      <c r="B22" s="49">
        <v>106.84</v>
      </c>
      <c r="C22" s="49">
        <v>107.67</v>
      </c>
      <c r="D22" s="49">
        <v>107.12</v>
      </c>
      <c r="E22" s="49">
        <v>111.24</v>
      </c>
      <c r="F22" s="102">
        <f t="shared" si="0"/>
        <v>100</v>
      </c>
      <c r="G22" s="42">
        <v>227.42</v>
      </c>
      <c r="H22" s="42">
        <v>101.9</v>
      </c>
      <c r="I22" s="42">
        <v>106.84</v>
      </c>
      <c r="J22" s="42">
        <v>107.67</v>
      </c>
      <c r="K22" s="42">
        <v>107.12</v>
      </c>
      <c r="L22" s="42">
        <v>101.63</v>
      </c>
      <c r="M22" s="42">
        <v>121.54</v>
      </c>
      <c r="N22" s="46">
        <v>111.1</v>
      </c>
      <c r="O22" s="46">
        <v>114.26</v>
      </c>
      <c r="P22" s="46">
        <v>129.09</v>
      </c>
      <c r="Q22" s="46">
        <v>84.05</v>
      </c>
      <c r="R22" s="46">
        <v>111.24</v>
      </c>
      <c r="S22" s="46">
        <v>94.07</v>
      </c>
      <c r="T22" s="46">
        <v>100.11</v>
      </c>
      <c r="U22" s="100">
        <v>103</v>
      </c>
      <c r="V22" s="52">
        <v>53.86</v>
      </c>
      <c r="W22" s="52">
        <v>88.44</v>
      </c>
      <c r="X22" s="52">
        <v>25.36</v>
      </c>
      <c r="Y22" s="79">
        <v>75.2394567548249</v>
      </c>
      <c r="Z22" s="73">
        <v>53.209435310936385</v>
      </c>
      <c r="AA22" s="73">
        <v>53.717245581962217</v>
      </c>
      <c r="AB22" s="73">
        <v>29.311395490554542</v>
      </c>
      <c r="AC22" s="70">
        <v>3.3396744874233777</v>
      </c>
      <c r="AD22" s="70">
        <v>49.918267266040047</v>
      </c>
      <c r="AE22" s="70">
        <v>32.113985448666128</v>
      </c>
      <c r="AF22" s="70">
        <v>72.874493927125499</v>
      </c>
    </row>
    <row r="23" spans="1:32" ht="18" customHeight="1" thickBot="1">
      <c r="A23" s="36" t="s">
        <v>71</v>
      </c>
      <c r="B23" s="50">
        <v>93.06</v>
      </c>
      <c r="C23" s="50">
        <v>92.18</v>
      </c>
      <c r="D23" s="50">
        <v>91.98</v>
      </c>
      <c r="E23" s="50">
        <v>90.98</v>
      </c>
      <c r="F23" s="103">
        <f t="shared" si="0"/>
        <v>0</v>
      </c>
      <c r="G23" s="43">
        <v>83.39</v>
      </c>
      <c r="H23" s="43">
        <v>88.14</v>
      </c>
      <c r="I23" s="43">
        <v>93.06</v>
      </c>
      <c r="J23" s="43">
        <v>92.18</v>
      </c>
      <c r="K23" s="43">
        <v>91.98</v>
      </c>
      <c r="L23" s="43">
        <v>96.14</v>
      </c>
      <c r="M23" s="43">
        <v>87.29</v>
      </c>
      <c r="N23" s="39">
        <v>87.31</v>
      </c>
      <c r="O23" s="39">
        <v>90.43</v>
      </c>
      <c r="P23" s="39">
        <v>107.59</v>
      </c>
      <c r="Q23" s="39">
        <v>81.37</v>
      </c>
      <c r="R23" s="39">
        <v>90.98</v>
      </c>
      <c r="S23" s="39">
        <v>76.989999999999995</v>
      </c>
      <c r="T23" s="39">
        <v>81.27</v>
      </c>
      <c r="U23" s="39">
        <v>83.82</v>
      </c>
      <c r="V23" s="60">
        <v>65.180000000000007</v>
      </c>
      <c r="W23" s="60">
        <v>72.81</v>
      </c>
      <c r="X23" s="63">
        <v>17.84</v>
      </c>
      <c r="Y23" s="63">
        <v>72.461914535909159</v>
      </c>
      <c r="Z23" s="63">
        <v>43.276639196311621</v>
      </c>
      <c r="AA23" s="63">
        <v>43.482825415132559</v>
      </c>
      <c r="AB23" s="80">
        <v>20.018039598397134</v>
      </c>
      <c r="AC23" s="78">
        <v>3.0194736363911687</v>
      </c>
      <c r="AD23" s="78">
        <v>28.711024251576795</v>
      </c>
      <c r="AE23" s="78">
        <v>21.635711958292603</v>
      </c>
      <c r="AF23" s="78">
        <v>52.774271115118722</v>
      </c>
    </row>
    <row r="24" spans="1:32" ht="15.75" customHeight="1">
      <c r="A24" s="27"/>
      <c r="B24" s="15"/>
      <c r="C24" s="15"/>
      <c r="D24" s="15"/>
      <c r="E24" s="15"/>
      <c r="F24" s="16"/>
      <c r="G24" s="17"/>
      <c r="H24" s="17"/>
      <c r="I24" s="17"/>
      <c r="J24" s="17"/>
      <c r="K24" s="17"/>
      <c r="L24" s="17"/>
      <c r="M24" s="17"/>
      <c r="N24" s="18"/>
      <c r="O24" s="18"/>
      <c r="P24" s="18"/>
      <c r="Q24" s="18"/>
      <c r="R24" s="18"/>
      <c r="S24" s="18"/>
      <c r="T24" s="18"/>
      <c r="U24" s="18"/>
      <c r="V24" s="19"/>
      <c r="W24" s="19"/>
      <c r="X24" s="19"/>
      <c r="Y24" s="19"/>
      <c r="Z24" s="19"/>
      <c r="AA24" s="19"/>
      <c r="AB24" s="19"/>
      <c r="AC24" s="20"/>
      <c r="AD24" s="20"/>
      <c r="AE24" s="20"/>
      <c r="AF24" s="20"/>
    </row>
    <row r="25" spans="1:32" ht="15.75" customHeight="1">
      <c r="A25" s="21" t="s">
        <v>72</v>
      </c>
      <c r="E25" s="22"/>
      <c r="O25" s="28"/>
      <c r="P25" s="1"/>
      <c r="Q25" s="1"/>
      <c r="R25" s="1"/>
      <c r="S25" s="1"/>
      <c r="T25" s="1"/>
      <c r="U25" s="1"/>
      <c r="V25" s="28"/>
    </row>
    <row r="26" spans="1:32" ht="15.75" customHeight="1">
      <c r="A26" s="23" t="s">
        <v>120</v>
      </c>
      <c r="O26" s="28"/>
      <c r="P26" s="1"/>
      <c r="Q26" s="1"/>
      <c r="R26" s="1"/>
      <c r="S26" s="1"/>
      <c r="T26" s="1"/>
      <c r="U26" s="1"/>
      <c r="V26" s="28"/>
    </row>
    <row r="27" spans="1:32" ht="15.75" customHeight="1">
      <c r="C27" s="22"/>
      <c r="D27" s="22"/>
      <c r="O27" s="28"/>
      <c r="P27" s="1"/>
      <c r="Q27" s="1"/>
      <c r="R27" s="1"/>
      <c r="S27" s="1"/>
      <c r="T27" s="1"/>
      <c r="U27" s="1"/>
      <c r="V27" s="28"/>
    </row>
    <row r="28" spans="1:32" ht="15.75" customHeight="1">
      <c r="A28" s="24" t="s">
        <v>73</v>
      </c>
      <c r="O28" s="28"/>
      <c r="P28" s="1"/>
      <c r="Q28" s="1"/>
      <c r="R28" s="1"/>
      <c r="S28" s="1"/>
      <c r="T28" s="1"/>
      <c r="U28" s="1"/>
      <c r="V28" s="28"/>
    </row>
    <row r="29" spans="1:32" ht="15.75" customHeight="1">
      <c r="O29" s="28"/>
      <c r="P29" s="1"/>
      <c r="Q29" s="1"/>
      <c r="R29" s="1"/>
      <c r="S29" s="1"/>
      <c r="T29" s="1"/>
      <c r="U29" s="1"/>
      <c r="V29" s="28"/>
    </row>
    <row r="30" spans="1:32" ht="15.75" customHeight="1">
      <c r="O30" s="28"/>
      <c r="P30" s="1"/>
      <c r="Q30" s="1"/>
      <c r="R30" s="1"/>
      <c r="S30" s="1"/>
      <c r="T30" s="1"/>
      <c r="U30" s="1"/>
      <c r="V30" s="28"/>
    </row>
    <row r="31" spans="1:32" ht="15.75" customHeight="1">
      <c r="O31" s="28"/>
      <c r="P31" s="1"/>
      <c r="Q31" s="1"/>
      <c r="R31" s="1"/>
      <c r="S31" s="1"/>
      <c r="T31" s="1"/>
      <c r="U31" s="1"/>
      <c r="V31" s="28"/>
    </row>
    <row r="32" spans="1:32">
      <c r="O32" s="28"/>
      <c r="P32" s="1"/>
      <c r="Q32" s="1"/>
      <c r="R32" s="1"/>
      <c r="S32" s="1"/>
      <c r="T32" s="1"/>
      <c r="U32" s="1"/>
      <c r="V32" s="28"/>
    </row>
    <row r="33" spans="15:22">
      <c r="O33" s="28"/>
      <c r="P33" s="1"/>
      <c r="Q33" s="1"/>
      <c r="R33" s="1"/>
      <c r="S33" s="1"/>
      <c r="T33" s="1"/>
      <c r="U33" s="1"/>
      <c r="V33" s="28"/>
    </row>
    <row r="34" spans="15:22">
      <c r="O34" s="28"/>
      <c r="P34" s="1"/>
      <c r="Q34" s="1"/>
      <c r="R34" s="1"/>
      <c r="S34" s="1"/>
      <c r="T34" s="1"/>
      <c r="U34" s="1"/>
      <c r="V34" s="28"/>
    </row>
    <row r="35" spans="15:22">
      <c r="O35" s="28"/>
      <c r="P35" s="1"/>
      <c r="Q35" s="1"/>
      <c r="R35" s="1"/>
      <c r="S35" s="1"/>
      <c r="T35" s="1"/>
      <c r="U35" s="1"/>
      <c r="V35" s="28"/>
    </row>
    <row r="36" spans="15:22">
      <c r="O36" s="28"/>
      <c r="P36" s="1"/>
      <c r="Q36" s="1"/>
      <c r="R36" s="1"/>
      <c r="S36" s="1"/>
      <c r="T36" s="1"/>
      <c r="U36" s="1"/>
      <c r="V36" s="28"/>
    </row>
    <row r="37" spans="15:22">
      <c r="O37" s="28"/>
      <c r="P37" s="1"/>
      <c r="Q37" s="1"/>
      <c r="R37" s="1"/>
      <c r="S37" s="1"/>
      <c r="T37" s="1"/>
      <c r="U37" s="1"/>
      <c r="V37" s="28"/>
    </row>
    <row r="38" spans="15:22">
      <c r="O38" s="28"/>
      <c r="P38" s="1"/>
      <c r="Q38" s="1"/>
      <c r="R38" s="1"/>
      <c r="S38" s="1"/>
      <c r="T38" s="1"/>
      <c r="U38" s="1"/>
      <c r="V38" s="28"/>
    </row>
    <row r="39" spans="15:22">
      <c r="O39" s="28"/>
      <c r="P39" s="1"/>
      <c r="Q39" s="1"/>
      <c r="R39" s="1"/>
      <c r="S39" s="1"/>
      <c r="T39" s="1"/>
      <c r="U39" s="1"/>
      <c r="V39" s="28"/>
    </row>
    <row r="40" spans="15:22">
      <c r="O40" s="28"/>
      <c r="P40" s="1"/>
      <c r="Q40" s="1"/>
      <c r="R40" s="1"/>
      <c r="S40" s="1"/>
      <c r="T40" s="1"/>
      <c r="U40" s="1"/>
      <c r="V40" s="28"/>
    </row>
  </sheetData>
  <mergeCells count="5">
    <mergeCell ref="A1:A2"/>
    <mergeCell ref="B1:F1"/>
    <mergeCell ref="G1:M1"/>
    <mergeCell ref="N1:U1"/>
    <mergeCell ref="V1:AF1"/>
  </mergeCells>
  <hyperlinks>
    <hyperlink ref="A25" r:id="rId1" display="Fonte: Programa Nacional de Imunizações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31"/>
  <sheetViews>
    <sheetView zoomScale="98" zoomScaleNormal="98" workbookViewId="0">
      <selection sqref="A1:A2"/>
    </sheetView>
  </sheetViews>
  <sheetFormatPr defaultColWidth="14.42578125" defaultRowHeight="15"/>
  <cols>
    <col min="1" max="1" width="23.42578125" style="3" customWidth="1"/>
    <col min="2" max="2" width="8.7109375" style="3" customWidth="1"/>
    <col min="3" max="3" width="15.28515625" style="3" customWidth="1"/>
    <col min="4" max="4" width="12" style="3" customWidth="1"/>
    <col min="5" max="5" width="11.140625" style="3" customWidth="1"/>
    <col min="6" max="6" width="18.85546875" style="3" customWidth="1"/>
    <col min="7" max="7" width="8.7109375" style="3" customWidth="1"/>
    <col min="8" max="8" width="10.85546875" style="3" customWidth="1"/>
    <col min="9" max="9" width="8.7109375" style="3" customWidth="1"/>
    <col min="10" max="10" width="14.140625" style="3" customWidth="1"/>
    <col min="11" max="11" width="11.5703125" style="3" customWidth="1"/>
    <col min="12" max="12" width="13.7109375" style="3" customWidth="1"/>
    <col min="13" max="13" width="8.7109375" style="3" customWidth="1"/>
    <col min="14" max="14" width="10.7109375" style="3" customWidth="1"/>
    <col min="15" max="15" width="14" style="3" customWidth="1"/>
    <col min="16" max="16" width="12.85546875" style="3" customWidth="1"/>
    <col min="17" max="17" width="12.140625" style="3" customWidth="1"/>
    <col min="18" max="19" width="8.7109375" style="3" customWidth="1"/>
    <col min="20" max="20" width="9.85546875" style="3" customWidth="1"/>
    <col min="21" max="21" width="13.5703125" style="3" customWidth="1"/>
    <col min="22" max="22" width="11.7109375" style="3" customWidth="1"/>
    <col min="23" max="23" width="12.42578125" style="3" customWidth="1"/>
    <col min="24" max="24" width="10.28515625" style="3" customWidth="1"/>
    <col min="25" max="25" width="14.140625" style="3" customWidth="1"/>
    <col min="26" max="26" width="14" style="3" customWidth="1"/>
    <col min="27" max="27" width="14.28515625" style="3" customWidth="1"/>
    <col min="28" max="29" width="14.140625" style="3" customWidth="1"/>
    <col min="30" max="30" width="13.85546875" style="3" customWidth="1"/>
    <col min="31" max="31" width="13.5703125" style="3" customWidth="1"/>
    <col min="32" max="32" width="13.85546875" style="3" customWidth="1"/>
    <col min="33" max="16384" width="14.42578125" style="3"/>
  </cols>
  <sheetData>
    <row r="1" spans="1:32" ht="27" customHeight="1">
      <c r="A1" s="108" t="s">
        <v>0</v>
      </c>
      <c r="B1" s="110" t="s">
        <v>45</v>
      </c>
      <c r="C1" s="111"/>
      <c r="D1" s="111"/>
      <c r="E1" s="111"/>
      <c r="F1" s="111"/>
      <c r="G1" s="112" t="s">
        <v>74</v>
      </c>
      <c r="H1" s="111"/>
      <c r="I1" s="111"/>
      <c r="J1" s="111"/>
      <c r="K1" s="111"/>
      <c r="L1" s="111"/>
      <c r="M1" s="111"/>
      <c r="N1" s="113" t="s">
        <v>47</v>
      </c>
      <c r="O1" s="111"/>
      <c r="P1" s="111"/>
      <c r="Q1" s="111"/>
      <c r="R1" s="111"/>
      <c r="S1" s="111"/>
      <c r="T1" s="111"/>
      <c r="U1" s="111"/>
      <c r="V1" s="115" t="s">
        <v>48</v>
      </c>
      <c r="W1" s="115"/>
      <c r="X1" s="115"/>
      <c r="Y1" s="115"/>
      <c r="Z1" s="115"/>
      <c r="AA1" s="115"/>
      <c r="AB1" s="115"/>
      <c r="AC1" s="115"/>
      <c r="AD1" s="115"/>
      <c r="AE1" s="115"/>
      <c r="AF1" s="115"/>
    </row>
    <row r="2" spans="1:32" ht="65.25" customHeight="1" thickBot="1">
      <c r="A2" s="109"/>
      <c r="B2" s="4" t="s">
        <v>2</v>
      </c>
      <c r="C2" s="4" t="s">
        <v>49</v>
      </c>
      <c r="D2" s="4" t="s">
        <v>50</v>
      </c>
      <c r="E2" s="4" t="s">
        <v>51</v>
      </c>
      <c r="F2" s="4" t="s">
        <v>52</v>
      </c>
      <c r="G2" s="5" t="s">
        <v>4</v>
      </c>
      <c r="H2" s="5" t="s">
        <v>1</v>
      </c>
      <c r="I2" s="5" t="s">
        <v>2</v>
      </c>
      <c r="J2" s="5" t="s">
        <v>49</v>
      </c>
      <c r="K2" s="5" t="s">
        <v>50</v>
      </c>
      <c r="L2" s="5" t="s">
        <v>53</v>
      </c>
      <c r="M2" s="5" t="s">
        <v>5</v>
      </c>
      <c r="N2" s="6" t="s">
        <v>6</v>
      </c>
      <c r="O2" s="6" t="s">
        <v>54</v>
      </c>
      <c r="P2" s="6" t="s">
        <v>55</v>
      </c>
      <c r="Q2" s="6" t="s">
        <v>56</v>
      </c>
      <c r="R2" s="6" t="s">
        <v>3</v>
      </c>
      <c r="S2" s="6" t="s">
        <v>57</v>
      </c>
      <c r="T2" s="6" t="s">
        <v>58</v>
      </c>
      <c r="U2" s="6" t="s">
        <v>59</v>
      </c>
      <c r="V2" s="7" t="s">
        <v>60</v>
      </c>
      <c r="W2" s="7" t="s">
        <v>75</v>
      </c>
      <c r="X2" s="7" t="s">
        <v>62</v>
      </c>
      <c r="Y2" s="7" t="s">
        <v>63</v>
      </c>
      <c r="Z2" s="7" t="s">
        <v>64</v>
      </c>
      <c r="AA2" s="7" t="s">
        <v>65</v>
      </c>
      <c r="AB2" s="7" t="s">
        <v>66</v>
      </c>
      <c r="AC2" s="7" t="s">
        <v>67</v>
      </c>
      <c r="AD2" s="7" t="s">
        <v>68</v>
      </c>
      <c r="AE2" s="7" t="s">
        <v>69</v>
      </c>
      <c r="AF2" s="7" t="s">
        <v>70</v>
      </c>
    </row>
    <row r="3" spans="1:32" ht="16.5" customHeight="1" thickTop="1">
      <c r="A3" s="25" t="s">
        <v>76</v>
      </c>
      <c r="B3" s="48">
        <v>67.92</v>
      </c>
      <c r="C3" s="56">
        <v>83.02</v>
      </c>
      <c r="D3" s="48">
        <v>64.150000000000006</v>
      </c>
      <c r="E3" s="48">
        <v>45.28</v>
      </c>
      <c r="F3" s="101">
        <f>(COUNTIFS(B3:E3,"&gt;=95")/4*100)</f>
        <v>0</v>
      </c>
      <c r="G3" s="81">
        <v>56.6</v>
      </c>
      <c r="H3" s="81">
        <v>71.7</v>
      </c>
      <c r="I3" s="81">
        <v>67.92</v>
      </c>
      <c r="J3" s="81">
        <v>83.02</v>
      </c>
      <c r="K3" s="81">
        <v>64.150000000000006</v>
      </c>
      <c r="L3" s="81">
        <v>83.02</v>
      </c>
      <c r="M3" s="81">
        <v>79.25</v>
      </c>
      <c r="N3" s="85">
        <v>64.150000000000006</v>
      </c>
      <c r="O3" s="85">
        <v>52.83</v>
      </c>
      <c r="P3" s="85">
        <v>45.28</v>
      </c>
      <c r="Q3" s="85">
        <v>64.150000000000006</v>
      </c>
      <c r="R3" s="85">
        <v>45.28</v>
      </c>
      <c r="S3" s="85">
        <v>60.38</v>
      </c>
      <c r="T3" s="85">
        <v>56.6</v>
      </c>
      <c r="U3" s="85">
        <v>64.150000000000006</v>
      </c>
      <c r="V3" s="82">
        <v>56.96</v>
      </c>
      <c r="W3" s="82">
        <v>64.56</v>
      </c>
      <c r="X3" s="51">
        <v>10.06</v>
      </c>
      <c r="Y3" s="74">
        <v>68.721109399075502</v>
      </c>
      <c r="Z3" s="74">
        <v>48.382126348228041</v>
      </c>
      <c r="AA3" s="74">
        <v>50.206611570247937</v>
      </c>
      <c r="AB3" s="98">
        <v>28.099173553719009</v>
      </c>
      <c r="AC3" s="74">
        <v>1.7699115044247788</v>
      </c>
      <c r="AD3" s="74">
        <v>27.350427350427353</v>
      </c>
      <c r="AE3" s="74">
        <v>29.535864978902953</v>
      </c>
      <c r="AF3" s="75">
        <v>95.278969957081543</v>
      </c>
    </row>
    <row r="4" spans="1:32" ht="16.5" customHeight="1">
      <c r="A4" s="29" t="s">
        <v>77</v>
      </c>
      <c r="B4" s="97">
        <v>84</v>
      </c>
      <c r="C4" s="48">
        <v>61.71</v>
      </c>
      <c r="D4" s="56">
        <v>83.14</v>
      </c>
      <c r="E4" s="97">
        <v>66</v>
      </c>
      <c r="F4" s="101">
        <f t="shared" ref="F4:F17" si="0">(COUNTIFS(B4:E4,"&gt;=95")/4*100)</f>
        <v>0</v>
      </c>
      <c r="G4" s="41">
        <v>37.71</v>
      </c>
      <c r="H4" s="41">
        <v>63.43</v>
      </c>
      <c r="I4" s="99">
        <v>84</v>
      </c>
      <c r="J4" s="41">
        <v>61.71</v>
      </c>
      <c r="K4" s="41">
        <v>83.14</v>
      </c>
      <c r="L4" s="41">
        <v>78.86</v>
      </c>
      <c r="M4" s="99">
        <v>90</v>
      </c>
      <c r="N4" s="46">
        <v>63.43</v>
      </c>
      <c r="O4" s="46">
        <v>50.57</v>
      </c>
      <c r="P4" s="46">
        <v>63.43</v>
      </c>
      <c r="Q4" s="46">
        <v>61.71</v>
      </c>
      <c r="R4" s="100">
        <v>66</v>
      </c>
      <c r="S4" s="46">
        <v>54.86</v>
      </c>
      <c r="T4" s="46">
        <v>63.43</v>
      </c>
      <c r="U4" s="46">
        <v>60.86</v>
      </c>
      <c r="V4" s="51">
        <v>66.180000000000007</v>
      </c>
      <c r="W4" s="51">
        <v>67.27</v>
      </c>
      <c r="X4" s="51">
        <v>15.29</v>
      </c>
      <c r="Y4" s="74">
        <v>70.879629629629619</v>
      </c>
      <c r="Z4" s="74">
        <v>53.194444444444443</v>
      </c>
      <c r="AA4" s="74">
        <v>42.077580539119005</v>
      </c>
      <c r="AB4" s="74">
        <v>43.523997370151221</v>
      </c>
      <c r="AC4" s="74">
        <v>0.67294751009421261</v>
      </c>
      <c r="AD4" s="74">
        <v>33.202614379084963</v>
      </c>
      <c r="AE4" s="74">
        <v>20.553359683794469</v>
      </c>
      <c r="AF4" s="74">
        <v>78.367346938775512</v>
      </c>
    </row>
    <row r="5" spans="1:32" ht="16.5" customHeight="1">
      <c r="A5" s="8" t="s">
        <v>78</v>
      </c>
      <c r="B5" s="48">
        <v>107.61</v>
      </c>
      <c r="C5" s="48">
        <v>136.96</v>
      </c>
      <c r="D5" s="48">
        <v>104.35</v>
      </c>
      <c r="E5" s="48">
        <v>94.57</v>
      </c>
      <c r="F5" s="101">
        <f t="shared" si="0"/>
        <v>75</v>
      </c>
      <c r="G5" s="41">
        <v>107.61</v>
      </c>
      <c r="H5" s="41">
        <v>140.22</v>
      </c>
      <c r="I5" s="41">
        <v>107.61</v>
      </c>
      <c r="J5" s="41">
        <v>136.96</v>
      </c>
      <c r="K5" s="41">
        <v>104.35</v>
      </c>
      <c r="L5" s="99">
        <v>150</v>
      </c>
      <c r="M5" s="41">
        <v>120.65</v>
      </c>
      <c r="N5" s="46">
        <v>110.87</v>
      </c>
      <c r="O5" s="46">
        <v>114.13</v>
      </c>
      <c r="P5" s="46">
        <v>117.39</v>
      </c>
      <c r="Q5" s="46">
        <v>104.35</v>
      </c>
      <c r="R5" s="46">
        <v>94.57</v>
      </c>
      <c r="S5" s="46">
        <v>81.52</v>
      </c>
      <c r="T5" s="46">
        <v>81.52</v>
      </c>
      <c r="U5" s="46">
        <v>110.87</v>
      </c>
      <c r="V5" s="51">
        <v>80.52</v>
      </c>
      <c r="W5" s="51">
        <v>85.71</v>
      </c>
      <c r="X5" s="51">
        <v>19.02</v>
      </c>
      <c r="Y5" s="74">
        <v>77.734877734877742</v>
      </c>
      <c r="Z5" s="74">
        <v>61.261261261261254</v>
      </c>
      <c r="AA5" s="98">
        <v>50.299401197604787</v>
      </c>
      <c r="AB5" s="74">
        <v>25.349301397205586</v>
      </c>
      <c r="AC5" s="74">
        <v>2.7777777777777777</v>
      </c>
      <c r="AD5" s="74">
        <v>54.1501976284585</v>
      </c>
      <c r="AE5" s="74">
        <v>37.209302325581397</v>
      </c>
      <c r="AF5" s="74">
        <v>57.358490566037737</v>
      </c>
    </row>
    <row r="6" spans="1:32" ht="16.5" customHeight="1">
      <c r="A6" s="8" t="s">
        <v>79</v>
      </c>
      <c r="B6" s="48">
        <v>103.24</v>
      </c>
      <c r="C6" s="48">
        <v>76.31</v>
      </c>
      <c r="D6" s="48">
        <v>106.23</v>
      </c>
      <c r="E6" s="48">
        <v>145.13999999999999</v>
      </c>
      <c r="F6" s="101">
        <f t="shared" si="0"/>
        <v>75</v>
      </c>
      <c r="G6" s="41">
        <v>143.63999999999999</v>
      </c>
      <c r="H6" s="41">
        <v>86.78</v>
      </c>
      <c r="I6" s="41">
        <v>103.24</v>
      </c>
      <c r="J6" s="41">
        <v>76.31</v>
      </c>
      <c r="K6" s="41">
        <v>106.23</v>
      </c>
      <c r="L6" s="41">
        <v>86.78</v>
      </c>
      <c r="M6" s="41">
        <v>83.79</v>
      </c>
      <c r="N6" s="46">
        <v>122.69</v>
      </c>
      <c r="O6" s="46">
        <v>79.3</v>
      </c>
      <c r="P6" s="46">
        <v>70.319999999999993</v>
      </c>
      <c r="Q6" s="46">
        <v>164.59</v>
      </c>
      <c r="R6" s="46">
        <v>145.13999999999999</v>
      </c>
      <c r="S6" s="46">
        <v>11.97</v>
      </c>
      <c r="T6" s="46">
        <v>86.78</v>
      </c>
      <c r="U6" s="46">
        <v>80.8</v>
      </c>
      <c r="V6" s="51">
        <v>144.30000000000001</v>
      </c>
      <c r="W6" s="51">
        <v>74.680000000000007</v>
      </c>
      <c r="X6" s="51">
        <v>16.46</v>
      </c>
      <c r="Y6" s="74">
        <v>89.440639269406404</v>
      </c>
      <c r="Z6" s="74">
        <v>34.93150684931507</v>
      </c>
      <c r="AA6" s="75">
        <v>28.797468354430379</v>
      </c>
      <c r="AB6" s="74">
        <v>14.715189873417723</v>
      </c>
      <c r="AC6" s="74">
        <v>0.1644736842105263</v>
      </c>
      <c r="AD6" s="74">
        <v>8.19935691318328</v>
      </c>
      <c r="AE6" s="75">
        <v>9.5779220779220786</v>
      </c>
      <c r="AF6" s="74">
        <v>22.961730449251245</v>
      </c>
    </row>
    <row r="7" spans="1:32" ht="16.5" customHeight="1">
      <c r="A7" s="8" t="s">
        <v>80</v>
      </c>
      <c r="B7" s="48">
        <v>111.43</v>
      </c>
      <c r="C7" s="48">
        <v>122.14</v>
      </c>
      <c r="D7" s="97">
        <v>105</v>
      </c>
      <c r="E7" s="48">
        <v>107.14</v>
      </c>
      <c r="F7" s="101">
        <f t="shared" si="0"/>
        <v>100</v>
      </c>
      <c r="G7" s="41">
        <v>79.290000000000006</v>
      </c>
      <c r="H7" s="41">
        <v>132.86000000000001</v>
      </c>
      <c r="I7" s="41">
        <v>111.43</v>
      </c>
      <c r="J7" s="41">
        <v>122.14</v>
      </c>
      <c r="K7" s="99">
        <v>105</v>
      </c>
      <c r="L7" s="41">
        <v>117.86</v>
      </c>
      <c r="M7" s="41">
        <v>115.71</v>
      </c>
      <c r="N7" s="46">
        <v>107.14</v>
      </c>
      <c r="O7" s="46">
        <v>122.14</v>
      </c>
      <c r="P7" s="100">
        <v>90</v>
      </c>
      <c r="Q7" s="46">
        <v>66.430000000000007</v>
      </c>
      <c r="R7" s="46">
        <v>107.14</v>
      </c>
      <c r="S7" s="46">
        <v>53.57</v>
      </c>
      <c r="T7" s="46">
        <v>122.14</v>
      </c>
      <c r="U7" s="100">
        <v>105</v>
      </c>
      <c r="V7" s="51">
        <v>38.6</v>
      </c>
      <c r="W7" s="51">
        <v>59.65</v>
      </c>
      <c r="X7" s="51">
        <v>12.86</v>
      </c>
      <c r="Y7" s="74">
        <v>64.66876971608832</v>
      </c>
      <c r="Z7" s="74">
        <v>65.141955835962136</v>
      </c>
      <c r="AA7" s="74">
        <v>42.555685814771394</v>
      </c>
      <c r="AB7" s="74">
        <v>17.35052754982415</v>
      </c>
      <c r="AC7" s="74">
        <v>2.3201856148491879</v>
      </c>
      <c r="AD7" s="74">
        <v>8.0831408775981526</v>
      </c>
      <c r="AE7" s="74">
        <v>21.311475409836063</v>
      </c>
      <c r="AF7" s="74">
        <v>84.05797101449275</v>
      </c>
    </row>
    <row r="8" spans="1:32" ht="16.5" customHeight="1">
      <c r="A8" s="8" t="s">
        <v>81</v>
      </c>
      <c r="B8" s="48">
        <v>102.97</v>
      </c>
      <c r="C8" s="48">
        <v>109.32</v>
      </c>
      <c r="D8" s="48">
        <v>105.51</v>
      </c>
      <c r="E8" s="48">
        <v>76.27</v>
      </c>
      <c r="F8" s="101">
        <f t="shared" si="0"/>
        <v>75</v>
      </c>
      <c r="G8" s="41">
        <v>64.83</v>
      </c>
      <c r="H8" s="41">
        <v>113.14</v>
      </c>
      <c r="I8" s="41">
        <v>102.97</v>
      </c>
      <c r="J8" s="41">
        <v>109.32</v>
      </c>
      <c r="K8" s="41">
        <v>105.51</v>
      </c>
      <c r="L8" s="41">
        <v>104.24</v>
      </c>
      <c r="M8" s="41">
        <v>123.31</v>
      </c>
      <c r="N8" s="46">
        <v>95.34</v>
      </c>
      <c r="O8" s="46">
        <v>81.36</v>
      </c>
      <c r="P8" s="46">
        <v>83.9</v>
      </c>
      <c r="Q8" s="46">
        <v>85.17</v>
      </c>
      <c r="R8" s="46">
        <v>76.27</v>
      </c>
      <c r="S8" s="46">
        <v>77.540000000000006</v>
      </c>
      <c r="T8" s="46">
        <v>77.540000000000006</v>
      </c>
      <c r="U8" s="46">
        <v>94.07</v>
      </c>
      <c r="V8" s="51">
        <v>105.14</v>
      </c>
      <c r="W8" s="51">
        <v>103.74</v>
      </c>
      <c r="X8" s="51">
        <v>21.82</v>
      </c>
      <c r="Y8" s="74">
        <v>83.960948396094835</v>
      </c>
      <c r="Z8" s="74">
        <v>64.993026499302658</v>
      </c>
      <c r="AA8" s="74">
        <v>68.072866730584849</v>
      </c>
      <c r="AB8" s="74">
        <v>35.378715244487054</v>
      </c>
      <c r="AC8" s="74">
        <v>2.6052104208416833</v>
      </c>
      <c r="AD8" s="74">
        <v>64.102564102564102</v>
      </c>
      <c r="AE8" s="74">
        <v>38.568588469184888</v>
      </c>
      <c r="AF8" s="74">
        <v>118.82591093117409</v>
      </c>
    </row>
    <row r="9" spans="1:32" ht="16.5" customHeight="1">
      <c r="A9" s="8" t="s">
        <v>82</v>
      </c>
      <c r="B9" s="97">
        <v>121.7</v>
      </c>
      <c r="C9" s="48">
        <v>161.32</v>
      </c>
      <c r="D9" s="48">
        <v>116.04</v>
      </c>
      <c r="E9" s="48">
        <v>113.21</v>
      </c>
      <c r="F9" s="101">
        <f t="shared" si="0"/>
        <v>100</v>
      </c>
      <c r="G9" s="41">
        <v>87.74</v>
      </c>
      <c r="H9" s="41">
        <v>158.49</v>
      </c>
      <c r="I9" s="99">
        <v>121.7</v>
      </c>
      <c r="J9" s="41">
        <v>161.32</v>
      </c>
      <c r="K9" s="41">
        <v>116.04</v>
      </c>
      <c r="L9" s="41">
        <v>130.19</v>
      </c>
      <c r="M9" s="41">
        <v>152.83000000000001</v>
      </c>
      <c r="N9" s="46">
        <v>141.51</v>
      </c>
      <c r="O9" s="46">
        <v>99.06</v>
      </c>
      <c r="P9" s="46">
        <v>104.72</v>
      </c>
      <c r="Q9" s="46">
        <v>121.7</v>
      </c>
      <c r="R9" s="46">
        <v>113.21</v>
      </c>
      <c r="S9" s="46">
        <v>118.87</v>
      </c>
      <c r="T9" s="46">
        <v>133.02000000000001</v>
      </c>
      <c r="U9" s="46">
        <v>133.02000000000001</v>
      </c>
      <c r="V9" s="51">
        <v>67.180000000000007</v>
      </c>
      <c r="W9" s="51">
        <v>78.760000000000005</v>
      </c>
      <c r="X9" s="51">
        <v>20.28</v>
      </c>
      <c r="Y9" s="75">
        <v>77.123442808607024</v>
      </c>
      <c r="Z9" s="74">
        <v>56.285390713476779</v>
      </c>
      <c r="AA9" s="74">
        <v>48.926380368098158</v>
      </c>
      <c r="AB9" s="74">
        <v>22.239263803680981</v>
      </c>
      <c r="AC9" s="74">
        <v>3.6065573770491808</v>
      </c>
      <c r="AD9" s="74">
        <v>38.141025641025635</v>
      </c>
      <c r="AE9" s="74">
        <v>34.384858044164041</v>
      </c>
      <c r="AF9" s="74">
        <v>69.254658385093165</v>
      </c>
    </row>
    <row r="10" spans="1:32" ht="16.5" customHeight="1">
      <c r="A10" s="8" t="s">
        <v>83</v>
      </c>
      <c r="B10" s="48">
        <v>101.12</v>
      </c>
      <c r="C10" s="96">
        <v>101.12</v>
      </c>
      <c r="D10" s="48">
        <v>101.12</v>
      </c>
      <c r="E10" s="48">
        <v>101.12</v>
      </c>
      <c r="F10" s="101">
        <f t="shared" si="0"/>
        <v>100</v>
      </c>
      <c r="G10" s="41">
        <v>47.19</v>
      </c>
      <c r="H10" s="41">
        <v>101.12</v>
      </c>
      <c r="I10" s="41">
        <v>101.12</v>
      </c>
      <c r="J10" s="41">
        <v>101.12</v>
      </c>
      <c r="K10" s="41">
        <v>101.12</v>
      </c>
      <c r="L10" s="41">
        <v>101.12</v>
      </c>
      <c r="M10" s="41">
        <v>80.900000000000006</v>
      </c>
      <c r="N10" s="46">
        <v>74.16</v>
      </c>
      <c r="O10" s="46">
        <v>101.12</v>
      </c>
      <c r="P10" s="46">
        <v>101.12</v>
      </c>
      <c r="Q10" s="46">
        <v>60.67</v>
      </c>
      <c r="R10" s="46">
        <v>101.12</v>
      </c>
      <c r="S10" s="46">
        <v>67.42</v>
      </c>
      <c r="T10" s="46">
        <v>74.16</v>
      </c>
      <c r="U10" s="46">
        <v>80.900000000000006</v>
      </c>
      <c r="V10" s="51">
        <v>53.16</v>
      </c>
      <c r="W10" s="51">
        <v>68.349999999999994</v>
      </c>
      <c r="X10" s="51">
        <v>10.11</v>
      </c>
      <c r="Y10" s="74">
        <v>77.564102564102569</v>
      </c>
      <c r="Z10" s="74">
        <v>51.282051282051277</v>
      </c>
      <c r="AA10" s="75">
        <v>69.897959183673478</v>
      </c>
      <c r="AB10" s="98">
        <v>39.795918367346935</v>
      </c>
      <c r="AC10" s="74">
        <v>11.111111111111111</v>
      </c>
      <c r="AD10" s="74">
        <v>58.415841584158414</v>
      </c>
      <c r="AE10" s="74">
        <v>50.96153846153846</v>
      </c>
      <c r="AF10" s="74">
        <v>106.66666666666667</v>
      </c>
    </row>
    <row r="11" spans="1:32" ht="16.5" customHeight="1">
      <c r="A11" s="8" t="s">
        <v>84</v>
      </c>
      <c r="B11" s="48">
        <v>112.83</v>
      </c>
      <c r="C11" s="48">
        <v>81.34</v>
      </c>
      <c r="D11" s="48">
        <v>112.83</v>
      </c>
      <c r="E11" s="48">
        <v>105.83</v>
      </c>
      <c r="F11" s="101">
        <f t="shared" si="0"/>
        <v>75</v>
      </c>
      <c r="G11" s="41">
        <v>72.59</v>
      </c>
      <c r="H11" s="41">
        <v>75.22</v>
      </c>
      <c r="I11" s="41">
        <v>112.83</v>
      </c>
      <c r="J11" s="41">
        <v>81.34</v>
      </c>
      <c r="K11" s="41">
        <v>112.83</v>
      </c>
      <c r="L11" s="41">
        <v>91.84</v>
      </c>
      <c r="M11" s="41">
        <v>117.2</v>
      </c>
      <c r="N11" s="46">
        <v>93.59</v>
      </c>
      <c r="O11" s="46">
        <v>109.33</v>
      </c>
      <c r="P11" s="46">
        <v>98.83</v>
      </c>
      <c r="Q11" s="46">
        <v>88.34</v>
      </c>
      <c r="R11" s="46">
        <v>105.83</v>
      </c>
      <c r="S11" s="46">
        <v>84.84</v>
      </c>
      <c r="T11" s="46">
        <v>96.21</v>
      </c>
      <c r="U11" s="46">
        <v>94.46</v>
      </c>
      <c r="V11" s="51">
        <v>53.67</v>
      </c>
      <c r="W11" s="51">
        <v>55.59</v>
      </c>
      <c r="X11" s="51">
        <v>22.01</v>
      </c>
      <c r="Y11" s="74">
        <v>74.071015689512791</v>
      </c>
      <c r="Z11" s="74">
        <v>57.473162675474811</v>
      </c>
      <c r="AA11" s="74">
        <v>54.382022471910105</v>
      </c>
      <c r="AB11" s="74">
        <v>29.887640449438202</v>
      </c>
      <c r="AC11" s="74">
        <v>1.9161676646706587</v>
      </c>
      <c r="AD11" s="74">
        <v>37.470997679814381</v>
      </c>
      <c r="AE11" s="75">
        <v>34.096109839816933</v>
      </c>
      <c r="AF11" s="74">
        <v>54.639175257731956</v>
      </c>
    </row>
    <row r="12" spans="1:32" ht="16.5" customHeight="1">
      <c r="A12" s="8" t="s">
        <v>85</v>
      </c>
      <c r="B12" s="48">
        <v>0</v>
      </c>
      <c r="C12" s="48">
        <v>0</v>
      </c>
      <c r="D12" s="48">
        <v>0</v>
      </c>
      <c r="E12" s="48">
        <v>0</v>
      </c>
      <c r="F12" s="101">
        <f t="shared" si="0"/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51">
        <v>0</v>
      </c>
      <c r="W12" s="51">
        <v>0</v>
      </c>
      <c r="X12" s="51">
        <v>0</v>
      </c>
      <c r="Y12" s="74">
        <v>70.762711864406782</v>
      </c>
      <c r="Z12" s="74">
        <v>55.932203389830505</v>
      </c>
      <c r="AA12" s="74">
        <v>64.539007092198588</v>
      </c>
      <c r="AB12" s="74">
        <v>28.470111448834849</v>
      </c>
      <c r="AC12" s="62">
        <v>0</v>
      </c>
      <c r="AD12" s="74">
        <v>1.8442622950819672</v>
      </c>
      <c r="AE12" s="62">
        <v>0</v>
      </c>
      <c r="AF12" s="74">
        <v>75.463917525773198</v>
      </c>
    </row>
    <row r="13" spans="1:32" ht="16.5" customHeight="1">
      <c r="A13" s="8" t="s">
        <v>86</v>
      </c>
      <c r="B13" s="48">
        <v>58.06</v>
      </c>
      <c r="C13" s="48">
        <v>40.47</v>
      </c>
      <c r="D13" s="48">
        <v>59.82</v>
      </c>
      <c r="E13" s="48">
        <v>33.43</v>
      </c>
      <c r="F13" s="101">
        <f t="shared" si="0"/>
        <v>0</v>
      </c>
      <c r="G13" s="41">
        <v>0</v>
      </c>
      <c r="H13" s="41">
        <v>43.99</v>
      </c>
      <c r="I13" s="41">
        <v>58.06</v>
      </c>
      <c r="J13" s="41">
        <v>40.47</v>
      </c>
      <c r="K13" s="41">
        <v>59.82</v>
      </c>
      <c r="L13" s="41">
        <v>51.03</v>
      </c>
      <c r="M13" s="41">
        <v>40.47</v>
      </c>
      <c r="N13" s="46">
        <v>19.350000000000001</v>
      </c>
      <c r="O13" s="46">
        <v>31.67</v>
      </c>
      <c r="P13" s="46">
        <v>35.19</v>
      </c>
      <c r="Q13" s="46">
        <v>14.08</v>
      </c>
      <c r="R13" s="46">
        <v>33.43</v>
      </c>
      <c r="S13" s="46">
        <v>21.11</v>
      </c>
      <c r="T13" s="46">
        <v>22.87</v>
      </c>
      <c r="U13" s="46">
        <v>17.600000000000001</v>
      </c>
      <c r="V13" s="51">
        <v>18.32</v>
      </c>
      <c r="W13" s="51">
        <v>16.79</v>
      </c>
      <c r="X13" s="51">
        <v>7.62</v>
      </c>
      <c r="Y13" s="74">
        <v>73.868149324860994</v>
      </c>
      <c r="Z13" s="74">
        <v>46.783161239078638</v>
      </c>
      <c r="AA13" s="75">
        <v>29.116684841875685</v>
      </c>
      <c r="AB13" s="75">
        <v>9.269356597600872</v>
      </c>
      <c r="AC13" s="62">
        <v>0</v>
      </c>
      <c r="AD13" s="74">
        <v>17.233560090702948</v>
      </c>
      <c r="AE13" s="74">
        <v>8.4474885844748862</v>
      </c>
      <c r="AF13" s="74">
        <v>98.853211009174316</v>
      </c>
    </row>
    <row r="14" spans="1:32" ht="16.5" customHeight="1">
      <c r="A14" s="8" t="s">
        <v>87</v>
      </c>
      <c r="B14" s="48">
        <v>71.05</v>
      </c>
      <c r="C14" s="48">
        <v>71.05</v>
      </c>
      <c r="D14" s="48">
        <v>78.95</v>
      </c>
      <c r="E14" s="48">
        <v>63.16</v>
      </c>
      <c r="F14" s="101">
        <f t="shared" si="0"/>
        <v>0</v>
      </c>
      <c r="G14" s="41">
        <v>55.26</v>
      </c>
      <c r="H14" s="41">
        <v>71.05</v>
      </c>
      <c r="I14" s="41">
        <v>71.05</v>
      </c>
      <c r="J14" s="41">
        <v>71.05</v>
      </c>
      <c r="K14" s="41">
        <v>78.95</v>
      </c>
      <c r="L14" s="41">
        <v>71.05</v>
      </c>
      <c r="M14" s="41">
        <v>55.26</v>
      </c>
      <c r="N14" s="46">
        <v>110.53</v>
      </c>
      <c r="O14" s="46">
        <v>78.95</v>
      </c>
      <c r="P14" s="46">
        <v>78.95</v>
      </c>
      <c r="Q14" s="46">
        <v>102.63</v>
      </c>
      <c r="R14" s="46">
        <v>63.16</v>
      </c>
      <c r="S14" s="46">
        <v>110.53</v>
      </c>
      <c r="T14" s="46">
        <v>134.21</v>
      </c>
      <c r="U14" s="46">
        <v>118.42</v>
      </c>
      <c r="V14" s="51">
        <v>42.42</v>
      </c>
      <c r="W14" s="51">
        <v>48.48</v>
      </c>
      <c r="X14" s="51">
        <v>7.89</v>
      </c>
      <c r="Y14" s="74">
        <v>78.589420654911834</v>
      </c>
      <c r="Z14" s="74">
        <v>58.690176322418132</v>
      </c>
      <c r="AA14" s="74">
        <v>59.106529209621996</v>
      </c>
      <c r="AB14" s="74">
        <v>31.615120274914087</v>
      </c>
      <c r="AC14" s="74">
        <v>3.6496350364963499</v>
      </c>
      <c r="AD14" s="74">
        <v>58.865248226950349</v>
      </c>
      <c r="AE14" s="74">
        <v>23.943661971830984</v>
      </c>
      <c r="AF14" s="74">
        <v>110.71428571428572</v>
      </c>
    </row>
    <row r="15" spans="1:32" ht="16.5" customHeight="1">
      <c r="A15" s="8" t="s">
        <v>88</v>
      </c>
      <c r="B15" s="48">
        <v>20.53</v>
      </c>
      <c r="C15" s="48">
        <v>21.54</v>
      </c>
      <c r="D15" s="48">
        <v>25.91</v>
      </c>
      <c r="E15" s="48">
        <v>20.190000000000001</v>
      </c>
      <c r="F15" s="101">
        <f t="shared" si="0"/>
        <v>0</v>
      </c>
      <c r="G15" s="41">
        <v>8.41</v>
      </c>
      <c r="H15" s="41">
        <v>22.21</v>
      </c>
      <c r="I15" s="41">
        <v>20.53</v>
      </c>
      <c r="J15" s="41">
        <v>21.54</v>
      </c>
      <c r="K15" s="41">
        <v>25.91</v>
      </c>
      <c r="L15" s="41">
        <v>20.190000000000001</v>
      </c>
      <c r="M15" s="41">
        <v>20.53</v>
      </c>
      <c r="N15" s="46">
        <v>22.88</v>
      </c>
      <c r="O15" s="46">
        <v>16.489999999999998</v>
      </c>
      <c r="P15" s="46">
        <v>12.45</v>
      </c>
      <c r="Q15" s="46">
        <v>19.52</v>
      </c>
      <c r="R15" s="46">
        <v>20.190000000000001</v>
      </c>
      <c r="S15" s="46">
        <v>12.79</v>
      </c>
      <c r="T15" s="46">
        <v>20.86</v>
      </c>
      <c r="U15" s="46">
        <v>9.09</v>
      </c>
      <c r="V15" s="51">
        <v>2.7</v>
      </c>
      <c r="W15" s="51">
        <v>5.75</v>
      </c>
      <c r="X15" s="51">
        <v>2.92</v>
      </c>
      <c r="Y15" s="74">
        <v>63.420050761421322</v>
      </c>
      <c r="Z15" s="74">
        <v>39.673223350253807</v>
      </c>
      <c r="AA15" s="74">
        <v>39.688715953307394</v>
      </c>
      <c r="AB15" s="74">
        <v>17.853055619134814</v>
      </c>
      <c r="AC15" s="74">
        <v>9.3808630393996242E-2</v>
      </c>
      <c r="AD15" s="74">
        <v>31.036077705827935</v>
      </c>
      <c r="AE15" s="74">
        <v>25.573921028466483</v>
      </c>
      <c r="AF15" s="74">
        <v>59.734310581768213</v>
      </c>
    </row>
    <row r="16" spans="1:32" ht="16.5" customHeight="1" thickBot="1">
      <c r="A16" s="10" t="s">
        <v>89</v>
      </c>
      <c r="B16" s="61">
        <v>144</v>
      </c>
      <c r="C16" s="61">
        <v>108</v>
      </c>
      <c r="D16" s="61">
        <v>144</v>
      </c>
      <c r="E16" s="61">
        <v>84</v>
      </c>
      <c r="F16" s="102">
        <f t="shared" si="0"/>
        <v>75</v>
      </c>
      <c r="G16" s="95">
        <v>102</v>
      </c>
      <c r="H16" s="95">
        <v>102</v>
      </c>
      <c r="I16" s="95">
        <v>144</v>
      </c>
      <c r="J16" s="95">
        <v>108</v>
      </c>
      <c r="K16" s="95">
        <v>144</v>
      </c>
      <c r="L16" s="95">
        <v>138</v>
      </c>
      <c r="M16" s="95">
        <v>222</v>
      </c>
      <c r="N16" s="88">
        <v>102</v>
      </c>
      <c r="O16" s="88">
        <v>78</v>
      </c>
      <c r="P16" s="88">
        <v>72</v>
      </c>
      <c r="Q16" s="88">
        <v>120</v>
      </c>
      <c r="R16" s="88">
        <v>84</v>
      </c>
      <c r="S16" s="88">
        <v>90</v>
      </c>
      <c r="T16" s="88">
        <v>90</v>
      </c>
      <c r="U16" s="88">
        <v>114</v>
      </c>
      <c r="V16" s="52">
        <v>87.93</v>
      </c>
      <c r="W16" s="52">
        <v>87.93</v>
      </c>
      <c r="X16" s="64">
        <v>33</v>
      </c>
      <c r="Y16" s="74">
        <v>92.462311557788951</v>
      </c>
      <c r="Z16" s="98">
        <v>70.100502512562812</v>
      </c>
      <c r="AA16" s="98">
        <v>64.197530864197532</v>
      </c>
      <c r="AB16" s="74">
        <v>34.25925925925926</v>
      </c>
      <c r="AC16" s="105">
        <v>0</v>
      </c>
      <c r="AD16" s="71">
        <v>74.149659863945587</v>
      </c>
      <c r="AE16" s="71">
        <v>34.666666666666671</v>
      </c>
      <c r="AF16" s="71">
        <v>133.33333333333331</v>
      </c>
    </row>
    <row r="17" spans="1:32" ht="19.5" customHeight="1" thickBot="1">
      <c r="A17" s="30" t="s">
        <v>90</v>
      </c>
      <c r="B17" s="53">
        <v>68.67</v>
      </c>
      <c r="C17" s="53">
        <v>62.89</v>
      </c>
      <c r="D17" s="53">
        <v>70.12</v>
      </c>
      <c r="E17" s="53">
        <v>62.17</v>
      </c>
      <c r="F17" s="103">
        <f t="shared" si="0"/>
        <v>0</v>
      </c>
      <c r="G17" s="83">
        <v>46.06</v>
      </c>
      <c r="H17" s="83">
        <v>63.92</v>
      </c>
      <c r="I17" s="83">
        <v>68.67</v>
      </c>
      <c r="J17" s="83">
        <v>62.89</v>
      </c>
      <c r="K17" s="83">
        <v>70.12</v>
      </c>
      <c r="L17" s="83">
        <v>66.3</v>
      </c>
      <c r="M17" s="83">
        <v>72.08</v>
      </c>
      <c r="N17" s="84">
        <v>62.99</v>
      </c>
      <c r="O17" s="84">
        <v>56.49</v>
      </c>
      <c r="P17" s="84">
        <v>53.8</v>
      </c>
      <c r="Q17" s="87">
        <v>60</v>
      </c>
      <c r="R17" s="84">
        <v>62.17</v>
      </c>
      <c r="S17" s="84">
        <v>44.1</v>
      </c>
      <c r="T17" s="84">
        <v>58.35</v>
      </c>
      <c r="U17" s="84">
        <v>55.46</v>
      </c>
      <c r="V17" s="44">
        <v>45.81</v>
      </c>
      <c r="W17" s="44">
        <v>43.69</v>
      </c>
      <c r="X17" s="44">
        <v>11.76</v>
      </c>
      <c r="Y17" s="78">
        <v>71.424571881853396</v>
      </c>
      <c r="Z17" s="78">
        <v>49.545051560823104</v>
      </c>
      <c r="AA17" s="78">
        <v>45.310235805559209</v>
      </c>
      <c r="AB17" s="78">
        <v>21.143459359768148</v>
      </c>
      <c r="AC17" s="78">
        <v>1.159301691216585</v>
      </c>
      <c r="AD17" s="69">
        <v>56.681842528119972</v>
      </c>
      <c r="AE17" s="78">
        <v>43.419647624132409</v>
      </c>
      <c r="AF17" s="78">
        <v>75.131066003495093</v>
      </c>
    </row>
    <row r="18" spans="1:32" ht="15.75">
      <c r="A18" s="31"/>
      <c r="B18" s="15"/>
      <c r="C18" s="15"/>
      <c r="D18" s="15"/>
      <c r="E18" s="15"/>
      <c r="F18" s="16"/>
      <c r="G18" s="17"/>
      <c r="H18" s="17"/>
      <c r="I18" s="17"/>
      <c r="J18" s="17"/>
      <c r="K18" s="17"/>
      <c r="L18" s="17"/>
      <c r="M18" s="17"/>
      <c r="N18" s="18"/>
      <c r="O18" s="18"/>
      <c r="P18" s="18"/>
      <c r="Q18" s="18"/>
      <c r="R18" s="18"/>
      <c r="S18" s="18"/>
      <c r="T18" s="18"/>
      <c r="U18" s="18"/>
      <c r="V18" s="19"/>
      <c r="W18" s="19"/>
      <c r="X18" s="19"/>
      <c r="Y18" s="19"/>
      <c r="Z18" s="19"/>
      <c r="AA18" s="19"/>
      <c r="AB18" s="19"/>
      <c r="AC18" s="20"/>
      <c r="AD18" s="20"/>
      <c r="AE18" s="20"/>
      <c r="AF18" s="20"/>
    </row>
    <row r="19" spans="1:32" ht="15.75" customHeight="1">
      <c r="A19" s="21" t="s">
        <v>72</v>
      </c>
    </row>
    <row r="20" spans="1:32" ht="15.75" customHeight="1">
      <c r="A20" s="23" t="s">
        <v>120</v>
      </c>
    </row>
    <row r="21" spans="1:32" ht="15.75" customHeight="1">
      <c r="C21" s="22"/>
      <c r="D21" s="28"/>
    </row>
    <row r="22" spans="1:32" ht="15.75" customHeight="1">
      <c r="A22" s="24" t="s">
        <v>73</v>
      </c>
    </row>
    <row r="23" spans="1:32" ht="15.75" customHeight="1"/>
    <row r="24" spans="1:32" ht="15.75" customHeight="1"/>
    <row r="25" spans="1:32" ht="15.75" customHeight="1"/>
    <row r="26" spans="1:32" ht="15.75" customHeight="1"/>
    <row r="27" spans="1:32" ht="15.75" customHeight="1"/>
    <row r="28" spans="1:32" ht="15.75" customHeight="1"/>
    <row r="29" spans="1:32" ht="15.75" customHeight="1"/>
    <row r="30" spans="1:32" ht="15.75" customHeight="1"/>
    <row r="31" spans="1:32" ht="15.75" customHeight="1"/>
  </sheetData>
  <mergeCells count="5">
    <mergeCell ref="A1:A2"/>
    <mergeCell ref="B1:F1"/>
    <mergeCell ref="G1:M1"/>
    <mergeCell ref="N1:U1"/>
    <mergeCell ref="V1:AF1"/>
  </mergeCells>
  <hyperlinks>
    <hyperlink ref="A19" r:id="rId1" display="Fonte: Programa Nacional de Imunizações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34"/>
  <sheetViews>
    <sheetView zoomScaleNormal="100" workbookViewId="0">
      <selection sqref="A1:A2"/>
    </sheetView>
  </sheetViews>
  <sheetFormatPr defaultColWidth="14.42578125" defaultRowHeight="15"/>
  <cols>
    <col min="1" max="1" width="22.7109375" style="3" customWidth="1"/>
    <col min="2" max="2" width="8.7109375" style="3" customWidth="1"/>
    <col min="3" max="3" width="14.140625" style="3" customWidth="1"/>
    <col min="4" max="4" width="12.42578125" style="3" customWidth="1"/>
    <col min="5" max="5" width="10.28515625" style="3" customWidth="1"/>
    <col min="6" max="6" width="21.42578125" style="3" customWidth="1"/>
    <col min="7" max="7" width="8.7109375" style="3" customWidth="1"/>
    <col min="8" max="8" width="12.140625" style="3" customWidth="1"/>
    <col min="9" max="9" width="8.7109375" style="3" customWidth="1"/>
    <col min="10" max="10" width="14.42578125" style="3" customWidth="1"/>
    <col min="11" max="11" width="14.28515625" style="3" customWidth="1"/>
    <col min="12" max="12" width="14.5703125" style="3" customWidth="1"/>
    <col min="13" max="13" width="12.140625" style="3" customWidth="1"/>
    <col min="14" max="14" width="11.5703125" style="3" customWidth="1"/>
    <col min="15" max="15" width="14.140625" style="3" customWidth="1"/>
    <col min="16" max="16" width="14.5703125" style="3" customWidth="1"/>
    <col min="17" max="17" width="11.85546875" style="3" customWidth="1"/>
    <col min="18" max="19" width="8.7109375" style="3" customWidth="1"/>
    <col min="20" max="20" width="10.28515625" style="3" customWidth="1"/>
    <col min="21" max="21" width="13.140625" style="3" customWidth="1"/>
    <col min="22" max="22" width="11.85546875" style="3" customWidth="1"/>
    <col min="23" max="23" width="12.85546875" style="3" customWidth="1"/>
    <col min="24" max="24" width="10.28515625" style="3" customWidth="1"/>
    <col min="25" max="25" width="13.85546875" style="3" customWidth="1"/>
    <col min="26" max="26" width="15.28515625" style="3" customWidth="1"/>
    <col min="27" max="27" width="13.85546875" style="3" customWidth="1"/>
    <col min="28" max="28" width="14.7109375" style="3" customWidth="1"/>
    <col min="29" max="29" width="13.28515625" style="3" customWidth="1"/>
    <col min="30" max="30" width="13.5703125" style="3" customWidth="1"/>
    <col min="31" max="31" width="14.140625" style="3" customWidth="1"/>
    <col min="32" max="32" width="14" style="3" customWidth="1"/>
    <col min="33" max="16384" width="14.42578125" style="3"/>
  </cols>
  <sheetData>
    <row r="1" spans="1:32" ht="28.5" customHeight="1">
      <c r="A1" s="108" t="s">
        <v>0</v>
      </c>
      <c r="B1" s="110" t="s">
        <v>45</v>
      </c>
      <c r="C1" s="111"/>
      <c r="D1" s="111"/>
      <c r="E1" s="111"/>
      <c r="F1" s="111"/>
      <c r="G1" s="112" t="s">
        <v>91</v>
      </c>
      <c r="H1" s="111"/>
      <c r="I1" s="111"/>
      <c r="J1" s="111"/>
      <c r="K1" s="111"/>
      <c r="L1" s="111"/>
      <c r="M1" s="111"/>
      <c r="N1" s="113" t="s">
        <v>47</v>
      </c>
      <c r="O1" s="111"/>
      <c r="P1" s="111"/>
      <c r="Q1" s="111"/>
      <c r="R1" s="111"/>
      <c r="S1" s="111"/>
      <c r="T1" s="111"/>
      <c r="U1" s="111"/>
      <c r="V1" s="107" t="s">
        <v>48</v>
      </c>
      <c r="W1" s="107"/>
      <c r="X1" s="107"/>
      <c r="Y1" s="107"/>
      <c r="Z1" s="107"/>
      <c r="AA1" s="107"/>
      <c r="AB1" s="107"/>
      <c r="AC1" s="107"/>
      <c r="AD1" s="107"/>
      <c r="AE1" s="107"/>
      <c r="AF1" s="107"/>
    </row>
    <row r="2" spans="1:32" ht="60.75" thickBot="1">
      <c r="A2" s="109"/>
      <c r="B2" s="4" t="s">
        <v>2</v>
      </c>
      <c r="C2" s="4" t="s">
        <v>49</v>
      </c>
      <c r="D2" s="4" t="s">
        <v>50</v>
      </c>
      <c r="E2" s="4" t="s">
        <v>51</v>
      </c>
      <c r="F2" s="4" t="s">
        <v>52</v>
      </c>
      <c r="G2" s="5" t="s">
        <v>4</v>
      </c>
      <c r="H2" s="5" t="s">
        <v>1</v>
      </c>
      <c r="I2" s="5" t="s">
        <v>2</v>
      </c>
      <c r="J2" s="5" t="s">
        <v>49</v>
      </c>
      <c r="K2" s="5" t="s">
        <v>50</v>
      </c>
      <c r="L2" s="5" t="s">
        <v>53</v>
      </c>
      <c r="M2" s="5" t="s">
        <v>5</v>
      </c>
      <c r="N2" s="6" t="s">
        <v>6</v>
      </c>
      <c r="O2" s="6" t="s">
        <v>54</v>
      </c>
      <c r="P2" s="6" t="s">
        <v>55</v>
      </c>
      <c r="Q2" s="6" t="s">
        <v>56</v>
      </c>
      <c r="R2" s="6" t="s">
        <v>3</v>
      </c>
      <c r="S2" s="6" t="s">
        <v>57</v>
      </c>
      <c r="T2" s="6" t="s">
        <v>58</v>
      </c>
      <c r="U2" s="6" t="s">
        <v>59</v>
      </c>
      <c r="V2" s="7" t="s">
        <v>60</v>
      </c>
      <c r="W2" s="7" t="s">
        <v>75</v>
      </c>
      <c r="X2" s="7" t="s">
        <v>62</v>
      </c>
      <c r="Y2" s="7" t="s">
        <v>63</v>
      </c>
      <c r="Z2" s="7" t="s">
        <v>64</v>
      </c>
      <c r="AA2" s="7" t="s">
        <v>65</v>
      </c>
      <c r="AB2" s="7" t="s">
        <v>66</v>
      </c>
      <c r="AC2" s="7" t="s">
        <v>67</v>
      </c>
      <c r="AD2" s="7" t="s">
        <v>68</v>
      </c>
      <c r="AE2" s="7" t="s">
        <v>69</v>
      </c>
      <c r="AF2" s="7" t="s">
        <v>70</v>
      </c>
    </row>
    <row r="3" spans="1:32" ht="16.5" thickTop="1">
      <c r="A3" s="32" t="s">
        <v>92</v>
      </c>
      <c r="B3" s="65">
        <v>115.32</v>
      </c>
      <c r="C3" s="65">
        <v>106.31</v>
      </c>
      <c r="D3" s="65">
        <v>117.12</v>
      </c>
      <c r="E3" s="65">
        <v>81.08</v>
      </c>
      <c r="F3" s="101">
        <f>(COUNTIFS(B3:E3,"&gt;=95")/4*100)</f>
        <v>75</v>
      </c>
      <c r="G3" s="81">
        <v>109.91</v>
      </c>
      <c r="H3" s="81">
        <v>106.31</v>
      </c>
      <c r="I3" s="81">
        <v>115.32</v>
      </c>
      <c r="J3" s="81">
        <v>106.31</v>
      </c>
      <c r="K3" s="81">
        <v>117.12</v>
      </c>
      <c r="L3" s="81">
        <v>90.09</v>
      </c>
      <c r="M3" s="81">
        <v>117.12</v>
      </c>
      <c r="N3" s="85">
        <v>115.32</v>
      </c>
      <c r="O3" s="85">
        <v>84.68</v>
      </c>
      <c r="P3" s="85">
        <v>95.5</v>
      </c>
      <c r="Q3" s="85">
        <v>93.69</v>
      </c>
      <c r="R3" s="85">
        <v>81.08</v>
      </c>
      <c r="S3" s="85">
        <v>99.1</v>
      </c>
      <c r="T3" s="85">
        <v>97.3</v>
      </c>
      <c r="U3" s="85">
        <v>117.12</v>
      </c>
      <c r="V3" s="82">
        <v>80.41</v>
      </c>
      <c r="W3" s="82">
        <v>98.97</v>
      </c>
      <c r="X3" s="57">
        <v>21.02</v>
      </c>
      <c r="Y3" s="74">
        <v>58.539944903581265</v>
      </c>
      <c r="Z3" s="74">
        <v>44.696969696969695</v>
      </c>
      <c r="AA3" s="74">
        <v>41.055456171735244</v>
      </c>
      <c r="AB3" s="75">
        <v>27.280858676207515</v>
      </c>
      <c r="AC3" s="74">
        <v>2.3529411764705883</v>
      </c>
      <c r="AD3" s="74">
        <v>6.2737642585551328</v>
      </c>
      <c r="AE3" s="74">
        <v>31.284916201117319</v>
      </c>
      <c r="AF3" s="98">
        <v>77.900552486187848</v>
      </c>
    </row>
    <row r="4" spans="1:32" ht="15.75">
      <c r="A4" s="33" t="s">
        <v>93</v>
      </c>
      <c r="B4" s="65">
        <v>121.01</v>
      </c>
      <c r="C4" s="65">
        <v>171.43</v>
      </c>
      <c r="D4" s="65">
        <v>110.92</v>
      </c>
      <c r="E4" s="65">
        <v>90.76</v>
      </c>
      <c r="F4" s="101">
        <f t="shared" ref="F4:F29" si="0">(COUNTIFS(B4:E4,"&gt;=95")/4*100)</f>
        <v>75</v>
      </c>
      <c r="G4" s="41">
        <v>85.71</v>
      </c>
      <c r="H4" s="41">
        <v>176.47</v>
      </c>
      <c r="I4" s="41">
        <v>121.01</v>
      </c>
      <c r="J4" s="41">
        <v>171.43</v>
      </c>
      <c r="K4" s="41">
        <v>110.92</v>
      </c>
      <c r="L4" s="41">
        <v>146.22</v>
      </c>
      <c r="M4" s="41">
        <v>141.18</v>
      </c>
      <c r="N4" s="46">
        <v>110.92</v>
      </c>
      <c r="O4" s="46">
        <v>85.71</v>
      </c>
      <c r="P4" s="46">
        <v>100.84</v>
      </c>
      <c r="Q4" s="46">
        <v>90.76</v>
      </c>
      <c r="R4" s="46">
        <v>90.76</v>
      </c>
      <c r="S4" s="46">
        <v>105.88</v>
      </c>
      <c r="T4" s="46">
        <v>95.8</v>
      </c>
      <c r="U4" s="46">
        <v>85.71</v>
      </c>
      <c r="V4" s="51">
        <v>62.07</v>
      </c>
      <c r="W4" s="51">
        <v>72.41</v>
      </c>
      <c r="X4" s="51">
        <v>21.01</v>
      </c>
      <c r="Y4" s="74">
        <v>76.771004942339374</v>
      </c>
      <c r="Z4" s="74">
        <v>99.17627677100495</v>
      </c>
      <c r="AA4" s="75">
        <v>79</v>
      </c>
      <c r="AB4" s="75">
        <v>51.249999999999993</v>
      </c>
      <c r="AC4" s="74">
        <v>4.0609137055837561</v>
      </c>
      <c r="AD4" s="74">
        <v>89.054726368159209</v>
      </c>
      <c r="AE4" s="74">
        <v>40.487804878048784</v>
      </c>
      <c r="AF4" s="74">
        <v>123.33333333333334</v>
      </c>
    </row>
    <row r="5" spans="1:32" ht="15.75">
      <c r="A5" s="34" t="s">
        <v>94</v>
      </c>
      <c r="B5" s="65">
        <v>99.74</v>
      </c>
      <c r="C5" s="65">
        <v>107.53</v>
      </c>
      <c r="D5" s="65">
        <v>98.18</v>
      </c>
      <c r="E5" s="65">
        <v>98.18</v>
      </c>
      <c r="F5" s="101">
        <f t="shared" si="0"/>
        <v>100</v>
      </c>
      <c r="G5" s="41">
        <v>96.62</v>
      </c>
      <c r="H5" s="41">
        <v>102.86</v>
      </c>
      <c r="I5" s="41">
        <v>99.74</v>
      </c>
      <c r="J5" s="41">
        <v>107.53</v>
      </c>
      <c r="K5" s="41">
        <v>98.18</v>
      </c>
      <c r="L5" s="41">
        <v>84.16</v>
      </c>
      <c r="M5" s="41">
        <v>121.56</v>
      </c>
      <c r="N5" s="46">
        <v>101.3</v>
      </c>
      <c r="O5" s="46">
        <v>110.65</v>
      </c>
      <c r="P5" s="46">
        <v>110.65</v>
      </c>
      <c r="Q5" s="46">
        <v>74.81</v>
      </c>
      <c r="R5" s="46">
        <v>98.18</v>
      </c>
      <c r="S5" s="46">
        <v>82.6</v>
      </c>
      <c r="T5" s="46">
        <v>81.040000000000006</v>
      </c>
      <c r="U5" s="46">
        <v>109.09</v>
      </c>
      <c r="V5" s="51">
        <v>97.16</v>
      </c>
      <c r="W5" s="51">
        <v>107.39</v>
      </c>
      <c r="X5" s="51">
        <v>21.82</v>
      </c>
      <c r="Y5" s="74">
        <v>89.700996677740861</v>
      </c>
      <c r="Z5" s="74">
        <v>66.611295681063126</v>
      </c>
      <c r="AA5" s="74">
        <v>81.17647058823529</v>
      </c>
      <c r="AB5" s="74">
        <v>46.82352941176471</v>
      </c>
      <c r="AC5" s="74">
        <v>4.3269230769230766</v>
      </c>
      <c r="AD5" s="98">
        <v>75.296912114014248</v>
      </c>
      <c r="AE5" s="74">
        <v>49.880668257756561</v>
      </c>
      <c r="AF5" s="74">
        <v>130.41362530413625</v>
      </c>
    </row>
    <row r="6" spans="1:32" ht="15.75">
      <c r="A6" s="33" t="s">
        <v>95</v>
      </c>
      <c r="B6" s="65">
        <v>156.52000000000001</v>
      </c>
      <c r="C6" s="65">
        <v>104.35</v>
      </c>
      <c r="D6" s="65">
        <v>156.52000000000001</v>
      </c>
      <c r="E6" s="65">
        <v>78.260000000000005</v>
      </c>
      <c r="F6" s="101">
        <f t="shared" si="0"/>
        <v>75</v>
      </c>
      <c r="G6" s="41">
        <v>60.87</v>
      </c>
      <c r="H6" s="41">
        <v>95.65</v>
      </c>
      <c r="I6" s="41">
        <v>156.52000000000001</v>
      </c>
      <c r="J6" s="41">
        <v>104.35</v>
      </c>
      <c r="K6" s="41">
        <v>156.52000000000001</v>
      </c>
      <c r="L6" s="41">
        <v>130.43</v>
      </c>
      <c r="M6" s="41">
        <v>52.17</v>
      </c>
      <c r="N6" s="46">
        <v>78.260000000000005</v>
      </c>
      <c r="O6" s="46">
        <v>78.260000000000005</v>
      </c>
      <c r="P6" s="46">
        <v>69.569999999999993</v>
      </c>
      <c r="Q6" s="46">
        <v>43.48</v>
      </c>
      <c r="R6" s="46">
        <v>78.260000000000005</v>
      </c>
      <c r="S6" s="46">
        <v>78.260000000000005</v>
      </c>
      <c r="T6" s="46">
        <v>104.35</v>
      </c>
      <c r="U6" s="46">
        <v>78.260000000000005</v>
      </c>
      <c r="V6" s="51">
        <v>56.25</v>
      </c>
      <c r="W6" s="51">
        <v>62.5</v>
      </c>
      <c r="X6" s="51">
        <v>11.59</v>
      </c>
      <c r="Y6" s="74">
        <v>76.712328767123282</v>
      </c>
      <c r="Z6" s="74">
        <v>55.06849315068493</v>
      </c>
      <c r="AA6" s="75">
        <v>40.15748031496063</v>
      </c>
      <c r="AB6" s="74">
        <v>20.553359683794469</v>
      </c>
      <c r="AC6" s="62">
        <v>0</v>
      </c>
      <c r="AD6" s="74">
        <v>14.285714285714285</v>
      </c>
      <c r="AE6" s="75">
        <v>21.09375</v>
      </c>
      <c r="AF6" s="74">
        <v>61.53846153846154</v>
      </c>
    </row>
    <row r="7" spans="1:32" ht="15.75">
      <c r="A7" s="34" t="s">
        <v>96</v>
      </c>
      <c r="B7" s="65">
        <v>67.55</v>
      </c>
      <c r="C7" s="65">
        <v>91.39</v>
      </c>
      <c r="D7" s="65">
        <v>71.52</v>
      </c>
      <c r="E7" s="65">
        <v>71.52</v>
      </c>
      <c r="F7" s="101">
        <f t="shared" si="0"/>
        <v>0</v>
      </c>
      <c r="G7" s="41">
        <v>75.5</v>
      </c>
      <c r="H7" s="41">
        <v>91.39</v>
      </c>
      <c r="I7" s="41">
        <v>67.55</v>
      </c>
      <c r="J7" s="41">
        <v>91.39</v>
      </c>
      <c r="K7" s="41">
        <v>71.52</v>
      </c>
      <c r="L7" s="41">
        <v>95.36</v>
      </c>
      <c r="M7" s="41">
        <v>79.47</v>
      </c>
      <c r="N7" s="46">
        <v>83.44</v>
      </c>
      <c r="O7" s="46">
        <v>71.52</v>
      </c>
      <c r="P7" s="46">
        <v>75.5</v>
      </c>
      <c r="Q7" s="46">
        <v>63.58</v>
      </c>
      <c r="R7" s="46">
        <v>71.52</v>
      </c>
      <c r="S7" s="46">
        <v>83.44</v>
      </c>
      <c r="T7" s="46">
        <v>87.42</v>
      </c>
      <c r="U7" s="46">
        <v>87.42</v>
      </c>
      <c r="V7" s="51">
        <v>108.72</v>
      </c>
      <c r="W7" s="51">
        <v>140.94</v>
      </c>
      <c r="X7" s="57">
        <v>17.88</v>
      </c>
      <c r="Y7" s="74">
        <v>86.48111332007953</v>
      </c>
      <c r="Z7" s="74">
        <v>63.618290258449306</v>
      </c>
      <c r="AA7" s="75">
        <v>75.903614457831324</v>
      </c>
      <c r="AB7" s="74">
        <v>40.361445783132531</v>
      </c>
      <c r="AC7" s="74">
        <v>2.4242424242424243</v>
      </c>
      <c r="AD7" s="74">
        <v>92.168674698795186</v>
      </c>
      <c r="AE7" s="74">
        <v>53.571428571428569</v>
      </c>
      <c r="AF7" s="74">
        <v>112.94117647058823</v>
      </c>
    </row>
    <row r="8" spans="1:32" ht="15.75">
      <c r="A8" s="34" t="s">
        <v>97</v>
      </c>
      <c r="B8" s="94">
        <v>40</v>
      </c>
      <c r="C8" s="65">
        <v>51.43</v>
      </c>
      <c r="D8" s="94">
        <v>40</v>
      </c>
      <c r="E8" s="65">
        <v>57.14</v>
      </c>
      <c r="F8" s="101">
        <f t="shared" si="0"/>
        <v>0</v>
      </c>
      <c r="G8" s="41">
        <v>51.43</v>
      </c>
      <c r="H8" s="41">
        <v>45.71</v>
      </c>
      <c r="I8" s="99">
        <v>40</v>
      </c>
      <c r="J8" s="41">
        <v>51.43</v>
      </c>
      <c r="K8" s="99">
        <v>40</v>
      </c>
      <c r="L8" s="41">
        <v>34.29</v>
      </c>
      <c r="M8" s="41">
        <v>57.14</v>
      </c>
      <c r="N8" s="46">
        <v>62.86</v>
      </c>
      <c r="O8" s="46">
        <v>51.43</v>
      </c>
      <c r="P8" s="46">
        <v>45.71</v>
      </c>
      <c r="Q8" s="46">
        <v>22.86</v>
      </c>
      <c r="R8" s="46">
        <v>57.14</v>
      </c>
      <c r="S8" s="46">
        <v>51.43</v>
      </c>
      <c r="T8" s="46">
        <v>51.43</v>
      </c>
      <c r="U8" s="46">
        <v>28.57</v>
      </c>
      <c r="V8" s="51">
        <v>29.03</v>
      </c>
      <c r="W8" s="51">
        <v>29.03</v>
      </c>
      <c r="X8" s="57">
        <v>1.9</v>
      </c>
      <c r="Y8" s="74">
        <v>44.835164835164839</v>
      </c>
      <c r="Z8" s="74">
        <v>33.186813186813183</v>
      </c>
      <c r="AA8" s="74">
        <v>22.549019607843139</v>
      </c>
      <c r="AB8" s="75">
        <v>9.8039215686274517</v>
      </c>
      <c r="AC8" s="74">
        <v>1.935483870967742</v>
      </c>
      <c r="AD8" s="74">
        <v>16.560509554140125</v>
      </c>
      <c r="AE8" s="74">
        <v>10.967741935483872</v>
      </c>
      <c r="AF8" s="74">
        <v>33.774834437086092</v>
      </c>
    </row>
    <row r="9" spans="1:32" ht="15.75">
      <c r="A9" s="34" t="s">
        <v>98</v>
      </c>
      <c r="B9" s="65">
        <v>85.46</v>
      </c>
      <c r="C9" s="65">
        <v>82.52</v>
      </c>
      <c r="D9" s="65">
        <v>84.55</v>
      </c>
      <c r="E9" s="65">
        <v>91.33</v>
      </c>
      <c r="F9" s="101">
        <f t="shared" si="0"/>
        <v>0</v>
      </c>
      <c r="G9" s="41">
        <v>114.17</v>
      </c>
      <c r="H9" s="41">
        <v>79.349999999999994</v>
      </c>
      <c r="I9" s="41">
        <v>85.46</v>
      </c>
      <c r="J9" s="41">
        <v>82.52</v>
      </c>
      <c r="K9" s="41">
        <v>84.55</v>
      </c>
      <c r="L9" s="41">
        <v>79.8</v>
      </c>
      <c r="M9" s="41">
        <v>74.599999999999994</v>
      </c>
      <c r="N9" s="46">
        <v>75.73</v>
      </c>
      <c r="O9" s="46">
        <v>82.06</v>
      </c>
      <c r="P9" s="46">
        <v>90.88</v>
      </c>
      <c r="Q9" s="46">
        <v>62.85</v>
      </c>
      <c r="R9" s="46">
        <v>91.33</v>
      </c>
      <c r="S9" s="46">
        <v>67.599999999999994</v>
      </c>
      <c r="T9" s="46">
        <v>67.14</v>
      </c>
      <c r="U9" s="46">
        <v>64.88</v>
      </c>
      <c r="V9" s="51">
        <v>60.47</v>
      </c>
      <c r="W9" s="51">
        <v>62.35</v>
      </c>
      <c r="X9" s="51">
        <v>16.5</v>
      </c>
      <c r="Y9" s="74">
        <v>68.952258891380964</v>
      </c>
      <c r="Z9" s="75">
        <v>46.790558581651183</v>
      </c>
      <c r="AA9" s="75">
        <v>41.489033055298115</v>
      </c>
      <c r="AB9" s="74">
        <v>21.949335804757492</v>
      </c>
      <c r="AC9" s="74">
        <v>1.6836086404066073</v>
      </c>
      <c r="AD9" s="74">
        <v>43.047383090740169</v>
      </c>
      <c r="AE9" s="74">
        <v>28.63720073664825</v>
      </c>
      <c r="AF9" s="74">
        <v>58.064516129032263</v>
      </c>
    </row>
    <row r="10" spans="1:32" ht="15.75">
      <c r="A10" s="34" t="s">
        <v>99</v>
      </c>
      <c r="B10" s="65">
        <v>101.26</v>
      </c>
      <c r="C10" s="65">
        <v>108.82</v>
      </c>
      <c r="D10" s="65">
        <v>102.77</v>
      </c>
      <c r="E10" s="65">
        <v>102.77</v>
      </c>
      <c r="F10" s="101">
        <f t="shared" si="0"/>
        <v>100</v>
      </c>
      <c r="G10" s="41">
        <v>139.04</v>
      </c>
      <c r="H10" s="41">
        <v>111.84</v>
      </c>
      <c r="I10" s="41">
        <v>101.26</v>
      </c>
      <c r="J10" s="41">
        <v>108.82</v>
      </c>
      <c r="K10" s="41">
        <v>102.77</v>
      </c>
      <c r="L10" s="41">
        <v>120.91</v>
      </c>
      <c r="M10" s="41">
        <v>98.24</v>
      </c>
      <c r="N10" s="46">
        <v>101.26</v>
      </c>
      <c r="O10" s="46">
        <v>93.7</v>
      </c>
      <c r="P10" s="46">
        <v>102.77</v>
      </c>
      <c r="Q10" s="46">
        <v>95.21</v>
      </c>
      <c r="R10" s="46">
        <v>102.77</v>
      </c>
      <c r="S10" s="46">
        <v>99.75</v>
      </c>
      <c r="T10" s="46">
        <v>98.24</v>
      </c>
      <c r="U10" s="46">
        <v>99.75</v>
      </c>
      <c r="V10" s="51">
        <v>79.14</v>
      </c>
      <c r="W10" s="51">
        <v>74.819999999999993</v>
      </c>
      <c r="X10" s="51">
        <v>19.399999999999999</v>
      </c>
      <c r="Y10" s="74">
        <v>74.097530082330593</v>
      </c>
      <c r="Z10" s="74">
        <v>48.575047498416716</v>
      </c>
      <c r="AA10" s="74">
        <v>53.154710458081247</v>
      </c>
      <c r="AB10" s="74">
        <v>29.040622299049268</v>
      </c>
      <c r="AC10" s="74">
        <v>3.8391224862888484</v>
      </c>
      <c r="AD10" s="74">
        <v>42.451154529307281</v>
      </c>
      <c r="AE10" s="74">
        <v>31.448763250883395</v>
      </c>
      <c r="AF10" s="74">
        <v>96.625222024866787</v>
      </c>
    </row>
    <row r="11" spans="1:32" ht="15.75">
      <c r="A11" s="34" t="s">
        <v>100</v>
      </c>
      <c r="B11" s="94">
        <v>125</v>
      </c>
      <c r="C11" s="94">
        <v>200</v>
      </c>
      <c r="D11" s="94">
        <v>125</v>
      </c>
      <c r="E11" s="94">
        <v>100</v>
      </c>
      <c r="F11" s="101">
        <f t="shared" si="0"/>
        <v>100</v>
      </c>
      <c r="G11" s="58">
        <v>100</v>
      </c>
      <c r="H11" s="58">
        <v>200</v>
      </c>
      <c r="I11" s="58">
        <v>125</v>
      </c>
      <c r="J11" s="58">
        <v>200</v>
      </c>
      <c r="K11" s="58">
        <v>125</v>
      </c>
      <c r="L11" s="58">
        <v>162.5</v>
      </c>
      <c r="M11" s="58">
        <v>75</v>
      </c>
      <c r="N11" s="59">
        <v>112.5</v>
      </c>
      <c r="O11" s="59">
        <v>87.5</v>
      </c>
      <c r="P11" s="59">
        <v>87.5</v>
      </c>
      <c r="Q11" s="59">
        <v>87.5</v>
      </c>
      <c r="R11" s="59">
        <v>100</v>
      </c>
      <c r="S11" s="59">
        <v>100</v>
      </c>
      <c r="T11" s="59">
        <v>100</v>
      </c>
      <c r="U11" s="59">
        <v>100</v>
      </c>
      <c r="V11" s="51">
        <v>52.17</v>
      </c>
      <c r="W11" s="51">
        <v>43.48</v>
      </c>
      <c r="X11" s="51">
        <v>41.67</v>
      </c>
      <c r="Y11" s="74">
        <v>71.555555555555543</v>
      </c>
      <c r="Z11" s="74">
        <v>51.555555555555557</v>
      </c>
      <c r="AA11" s="74">
        <v>47.938144329896907</v>
      </c>
      <c r="AB11" s="74">
        <v>24.226804123711339</v>
      </c>
      <c r="AC11" s="74">
        <v>4.6511627906976747</v>
      </c>
      <c r="AD11" s="74">
        <v>36.781609195402297</v>
      </c>
      <c r="AE11" s="74">
        <v>29.885057471264371</v>
      </c>
      <c r="AF11" s="74">
        <v>79.069767441860463</v>
      </c>
    </row>
    <row r="12" spans="1:32" ht="15.75">
      <c r="A12" s="34" t="s">
        <v>101</v>
      </c>
      <c r="B12" s="65">
        <v>0</v>
      </c>
      <c r="C12" s="65">
        <v>0</v>
      </c>
      <c r="D12" s="65">
        <v>0</v>
      </c>
      <c r="E12" s="65">
        <v>0</v>
      </c>
      <c r="F12" s="101">
        <f t="shared" si="0"/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51">
        <v>0</v>
      </c>
      <c r="W12" s="51">
        <v>0</v>
      </c>
      <c r="X12" s="51">
        <v>35.19</v>
      </c>
      <c r="Y12" s="74">
        <v>62.973760932944614</v>
      </c>
      <c r="Z12" s="74">
        <v>49.854227405247812</v>
      </c>
      <c r="AA12" s="74">
        <v>52.542372881355938</v>
      </c>
      <c r="AB12" s="74">
        <v>20.33898305084746</v>
      </c>
      <c r="AC12" s="62">
        <v>0</v>
      </c>
      <c r="AD12" s="74">
        <v>40.517241379310342</v>
      </c>
      <c r="AE12" s="74">
        <v>33.620689655172413</v>
      </c>
      <c r="AF12" s="74">
        <v>97.391304347826093</v>
      </c>
    </row>
    <row r="13" spans="1:32" ht="15.75">
      <c r="A13" s="34" t="s">
        <v>102</v>
      </c>
      <c r="B13" s="65">
        <v>92.42</v>
      </c>
      <c r="C13" s="65">
        <v>110.61</v>
      </c>
      <c r="D13" s="65">
        <v>93.94</v>
      </c>
      <c r="E13" s="65">
        <v>95.45</v>
      </c>
      <c r="F13" s="101">
        <f t="shared" si="0"/>
        <v>50</v>
      </c>
      <c r="G13" s="41">
        <v>119.7</v>
      </c>
      <c r="H13" s="41">
        <v>109.09</v>
      </c>
      <c r="I13" s="41">
        <v>92.42</v>
      </c>
      <c r="J13" s="41">
        <v>110.61</v>
      </c>
      <c r="K13" s="41">
        <v>93.94</v>
      </c>
      <c r="L13" s="41">
        <v>95.45</v>
      </c>
      <c r="M13" s="41">
        <v>74.239999999999995</v>
      </c>
      <c r="N13" s="46">
        <v>104.55</v>
      </c>
      <c r="O13" s="46">
        <v>90.91</v>
      </c>
      <c r="P13" s="100">
        <v>100</v>
      </c>
      <c r="Q13" s="46">
        <v>96.97</v>
      </c>
      <c r="R13" s="46">
        <v>95.45</v>
      </c>
      <c r="S13" s="46">
        <v>96.97</v>
      </c>
      <c r="T13" s="46">
        <v>93.94</v>
      </c>
      <c r="U13" s="46">
        <v>107.58</v>
      </c>
      <c r="V13" s="51">
        <v>87</v>
      </c>
      <c r="W13" s="51">
        <v>91.5</v>
      </c>
      <c r="X13" s="51">
        <v>15.66</v>
      </c>
      <c r="Y13" s="74">
        <v>61.478873239436616</v>
      </c>
      <c r="Z13" s="74">
        <v>40.281690140845072</v>
      </c>
      <c r="AA13" s="74">
        <v>30.643699002719853</v>
      </c>
      <c r="AB13" s="74">
        <v>12.330009066183138</v>
      </c>
      <c r="AC13" s="74">
        <v>4.7430830039525684</v>
      </c>
      <c r="AD13" s="74">
        <v>18.146718146718147</v>
      </c>
      <c r="AE13" s="74">
        <v>16.602316602316602</v>
      </c>
      <c r="AF13" s="74">
        <v>40.194174757281552</v>
      </c>
    </row>
    <row r="14" spans="1:32" ht="15.75">
      <c r="A14" s="34" t="s">
        <v>103</v>
      </c>
      <c r="B14" s="65">
        <v>111.43</v>
      </c>
      <c r="C14" s="65">
        <v>154.29</v>
      </c>
      <c r="D14" s="65">
        <v>115.71</v>
      </c>
      <c r="E14" s="65">
        <v>137.13999999999999</v>
      </c>
      <c r="F14" s="101">
        <f t="shared" si="0"/>
        <v>100</v>
      </c>
      <c r="G14" s="41">
        <v>102.86</v>
      </c>
      <c r="H14" s="41">
        <v>145.71</v>
      </c>
      <c r="I14" s="41">
        <v>111.43</v>
      </c>
      <c r="J14" s="41">
        <v>154.29</v>
      </c>
      <c r="K14" s="41">
        <v>115.71</v>
      </c>
      <c r="L14" s="41">
        <v>141.43</v>
      </c>
      <c r="M14" s="41">
        <v>111.43</v>
      </c>
      <c r="N14" s="46">
        <v>102.86</v>
      </c>
      <c r="O14" s="46">
        <v>141.43</v>
      </c>
      <c r="P14" s="46">
        <v>154.29</v>
      </c>
      <c r="Q14" s="46">
        <v>98.57</v>
      </c>
      <c r="R14" s="46">
        <v>137.13999999999999</v>
      </c>
      <c r="S14" s="46">
        <v>94.29</v>
      </c>
      <c r="T14" s="46">
        <v>102.86</v>
      </c>
      <c r="U14" s="46">
        <v>85.71</v>
      </c>
      <c r="V14" s="51">
        <v>65.38</v>
      </c>
      <c r="W14" s="51">
        <v>30.77</v>
      </c>
      <c r="X14" s="51">
        <v>14.29</v>
      </c>
      <c r="Y14" s="74">
        <v>80.943025540275045</v>
      </c>
      <c r="Z14" s="74">
        <v>66.011787819253442</v>
      </c>
      <c r="AA14" s="75">
        <v>64.795918367346943</v>
      </c>
      <c r="AB14" s="74">
        <v>33.163265306122447</v>
      </c>
      <c r="AC14" s="74">
        <v>9.1891891891891895</v>
      </c>
      <c r="AD14" s="74">
        <v>32.795698924731184</v>
      </c>
      <c r="AE14" s="74">
        <v>33.879781420765028</v>
      </c>
      <c r="AF14" s="74">
        <v>64.606741573033716</v>
      </c>
    </row>
    <row r="15" spans="1:32" ht="15.75">
      <c r="A15" s="33" t="s">
        <v>104</v>
      </c>
      <c r="B15" s="65">
        <v>105.34</v>
      </c>
      <c r="C15" s="65">
        <v>119.08</v>
      </c>
      <c r="D15" s="65">
        <v>109.92</v>
      </c>
      <c r="E15" s="65">
        <v>141.97999999999999</v>
      </c>
      <c r="F15" s="101">
        <f t="shared" si="0"/>
        <v>100</v>
      </c>
      <c r="G15" s="41">
        <v>128.24</v>
      </c>
      <c r="H15" s="41">
        <v>119.08</v>
      </c>
      <c r="I15" s="41">
        <v>105.34</v>
      </c>
      <c r="J15" s="41">
        <v>119.08</v>
      </c>
      <c r="K15" s="41">
        <v>109.92</v>
      </c>
      <c r="L15" s="41">
        <v>100.76</v>
      </c>
      <c r="M15" s="41">
        <v>141.97999999999999</v>
      </c>
      <c r="N15" s="46">
        <v>137.4</v>
      </c>
      <c r="O15" s="46">
        <v>141.97999999999999</v>
      </c>
      <c r="P15" s="46">
        <v>160.31</v>
      </c>
      <c r="Q15" s="46">
        <v>119.08</v>
      </c>
      <c r="R15" s="46">
        <v>141.97999999999999</v>
      </c>
      <c r="S15" s="46">
        <v>137.4</v>
      </c>
      <c r="T15" s="46">
        <v>137.4</v>
      </c>
      <c r="U15" s="46">
        <v>128.24</v>
      </c>
      <c r="V15" s="51">
        <v>75.56</v>
      </c>
      <c r="W15" s="51">
        <v>71.11</v>
      </c>
      <c r="X15" s="51">
        <v>24.43</v>
      </c>
      <c r="Y15" s="74">
        <v>79.029126213592235</v>
      </c>
      <c r="Z15" s="74">
        <v>72.815533980582529</v>
      </c>
      <c r="AA15" s="74">
        <v>68.656716417910445</v>
      </c>
      <c r="AB15" s="74">
        <v>41.542288557213929</v>
      </c>
      <c r="AC15" s="74">
        <v>5.5248618784530388</v>
      </c>
      <c r="AD15" s="74">
        <v>74.468085106382972</v>
      </c>
      <c r="AE15" s="74">
        <v>46.632124352331608</v>
      </c>
      <c r="AF15" s="74">
        <v>114.21319796954315</v>
      </c>
    </row>
    <row r="16" spans="1:32" ht="15.75">
      <c r="A16" s="33" t="s">
        <v>105</v>
      </c>
      <c r="B16" s="65">
        <v>0</v>
      </c>
      <c r="C16" s="65">
        <v>0</v>
      </c>
      <c r="D16" s="65">
        <v>0</v>
      </c>
      <c r="E16" s="65">
        <v>0</v>
      </c>
      <c r="F16" s="101">
        <f t="shared" si="0"/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51">
        <v>0</v>
      </c>
      <c r="W16" s="51">
        <v>0</v>
      </c>
      <c r="X16" s="51">
        <v>0</v>
      </c>
      <c r="Y16" s="74">
        <v>76.978417266187051</v>
      </c>
      <c r="Z16" s="74">
        <v>59.856115107913666</v>
      </c>
      <c r="AA16" s="74">
        <v>59.368421052631582</v>
      </c>
      <c r="AB16" s="98">
        <v>32</v>
      </c>
      <c r="AC16" s="62">
        <v>0</v>
      </c>
      <c r="AD16" s="98">
        <v>40</v>
      </c>
      <c r="AE16" s="74">
        <v>29.411764705882355</v>
      </c>
      <c r="AF16" s="98">
        <v>115.99999999999999</v>
      </c>
    </row>
    <row r="17" spans="1:32" ht="15.75">
      <c r="A17" s="34" t="s">
        <v>106</v>
      </c>
      <c r="B17" s="65">
        <v>0</v>
      </c>
      <c r="C17" s="65">
        <v>0</v>
      </c>
      <c r="D17" s="65">
        <v>0</v>
      </c>
      <c r="E17" s="65">
        <v>0</v>
      </c>
      <c r="F17" s="101">
        <f t="shared" si="0"/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51">
        <v>0</v>
      </c>
      <c r="W17" s="51">
        <v>0</v>
      </c>
      <c r="X17" s="51">
        <v>0.34</v>
      </c>
      <c r="Y17" s="74">
        <v>70.46413502109705</v>
      </c>
      <c r="Z17" s="74">
        <v>47.257383966244724</v>
      </c>
      <c r="AA17" s="74">
        <v>37.164429530201346</v>
      </c>
      <c r="AB17" s="74">
        <v>16.778523489932887</v>
      </c>
      <c r="AC17" s="62">
        <v>0</v>
      </c>
      <c r="AD17" s="74">
        <v>17.606837606837608</v>
      </c>
      <c r="AE17" s="74">
        <v>17.616580310880828</v>
      </c>
      <c r="AF17" s="74">
        <v>69.894366197183103</v>
      </c>
    </row>
    <row r="18" spans="1:32" ht="15.75">
      <c r="A18" s="34" t="s">
        <v>107</v>
      </c>
      <c r="B18" s="65">
        <v>110.61</v>
      </c>
      <c r="C18" s="65">
        <v>106.06</v>
      </c>
      <c r="D18" s="65">
        <v>109.09</v>
      </c>
      <c r="E18" s="65">
        <v>106.06</v>
      </c>
      <c r="F18" s="101">
        <f t="shared" si="0"/>
        <v>100</v>
      </c>
      <c r="G18" s="41">
        <v>72.73</v>
      </c>
      <c r="H18" s="41">
        <v>101.52</v>
      </c>
      <c r="I18" s="41">
        <v>110.61</v>
      </c>
      <c r="J18" s="41">
        <v>106.06</v>
      </c>
      <c r="K18" s="41">
        <v>109.09</v>
      </c>
      <c r="L18" s="41">
        <v>122.73</v>
      </c>
      <c r="M18" s="41">
        <v>96.97</v>
      </c>
      <c r="N18" s="46">
        <v>66.67</v>
      </c>
      <c r="O18" s="46">
        <v>107.58</v>
      </c>
      <c r="P18" s="46">
        <v>118.18</v>
      </c>
      <c r="Q18" s="59">
        <v>50</v>
      </c>
      <c r="R18" s="46">
        <v>106.06</v>
      </c>
      <c r="S18" s="46">
        <v>54.55</v>
      </c>
      <c r="T18" s="46">
        <v>66.67</v>
      </c>
      <c r="U18" s="46">
        <v>65.150000000000006</v>
      </c>
      <c r="V18" s="51">
        <v>61.92</v>
      </c>
      <c r="W18" s="51">
        <v>73.709999999999994</v>
      </c>
      <c r="X18" s="51">
        <v>21.97</v>
      </c>
      <c r="Y18" s="74">
        <v>63.667117726657644</v>
      </c>
      <c r="Z18" s="74">
        <v>42.354533152909333</v>
      </c>
      <c r="AA18" s="74">
        <v>44.423791821561338</v>
      </c>
      <c r="AB18" s="74">
        <v>20.260223048327138</v>
      </c>
      <c r="AC18" s="74">
        <v>0.96525096525096521</v>
      </c>
      <c r="AD18" s="98">
        <v>30</v>
      </c>
      <c r="AE18" s="74">
        <v>23.326959847036331</v>
      </c>
      <c r="AF18" s="75">
        <v>92.292490118577078</v>
      </c>
    </row>
    <row r="19" spans="1:32" ht="15.75">
      <c r="A19" s="34" t="s">
        <v>108</v>
      </c>
      <c r="B19" s="65">
        <v>86.9</v>
      </c>
      <c r="C19" s="65">
        <v>124.14</v>
      </c>
      <c r="D19" s="65">
        <v>86.9</v>
      </c>
      <c r="E19" s="65">
        <v>124.14</v>
      </c>
      <c r="F19" s="101">
        <f t="shared" si="0"/>
        <v>50</v>
      </c>
      <c r="G19" s="41">
        <v>78.62</v>
      </c>
      <c r="H19" s="41">
        <v>124.14</v>
      </c>
      <c r="I19" s="41">
        <v>86.9</v>
      </c>
      <c r="J19" s="41">
        <v>124.14</v>
      </c>
      <c r="K19" s="41">
        <v>86.9</v>
      </c>
      <c r="L19" s="41">
        <v>91.03</v>
      </c>
      <c r="M19" s="41">
        <v>132.41</v>
      </c>
      <c r="N19" s="46">
        <v>99.31</v>
      </c>
      <c r="O19" s="46">
        <v>128.28</v>
      </c>
      <c r="P19" s="46">
        <v>132.41</v>
      </c>
      <c r="Q19" s="46">
        <v>111.72</v>
      </c>
      <c r="R19" s="46">
        <v>124.14</v>
      </c>
      <c r="S19" s="46">
        <v>86.9</v>
      </c>
      <c r="T19" s="46">
        <v>99.31</v>
      </c>
      <c r="U19" s="46">
        <v>82.76</v>
      </c>
      <c r="V19" s="51">
        <v>100.7</v>
      </c>
      <c r="W19" s="51">
        <v>58.74</v>
      </c>
      <c r="X19" s="51">
        <v>26.9</v>
      </c>
      <c r="Y19" s="74">
        <v>79.569892473118273</v>
      </c>
      <c r="Z19" s="74">
        <v>62.186379928315418</v>
      </c>
      <c r="AA19" s="75">
        <v>60.266666666666666</v>
      </c>
      <c r="AB19" s="74">
        <v>31.466666666666665</v>
      </c>
      <c r="AC19" s="74">
        <v>1.0810810810810811</v>
      </c>
      <c r="AD19" s="74">
        <v>31.05263157894737</v>
      </c>
      <c r="AE19" s="74">
        <v>36.458333333333329</v>
      </c>
      <c r="AF19" s="74">
        <v>118.55670103092784</v>
      </c>
    </row>
    <row r="20" spans="1:32" ht="15.75">
      <c r="A20" s="34" t="s">
        <v>109</v>
      </c>
      <c r="B20" s="65">
        <v>60.66</v>
      </c>
      <c r="C20" s="65">
        <v>67.28</v>
      </c>
      <c r="D20" s="65">
        <v>61.76</v>
      </c>
      <c r="E20" s="65">
        <v>66.180000000000007</v>
      </c>
      <c r="F20" s="101">
        <f t="shared" si="0"/>
        <v>0</v>
      </c>
      <c r="G20" s="41">
        <v>41.91</v>
      </c>
      <c r="H20" s="41">
        <v>63.97</v>
      </c>
      <c r="I20" s="41">
        <v>60.66</v>
      </c>
      <c r="J20" s="41">
        <v>67.28</v>
      </c>
      <c r="K20" s="41">
        <v>61.76</v>
      </c>
      <c r="L20" s="41">
        <v>86.03</v>
      </c>
      <c r="M20" s="41">
        <v>44.12</v>
      </c>
      <c r="N20" s="46">
        <v>60.66</v>
      </c>
      <c r="O20" s="46">
        <v>70.59</v>
      </c>
      <c r="P20" s="46">
        <v>84.93</v>
      </c>
      <c r="Q20" s="46">
        <v>48.53</v>
      </c>
      <c r="R20" s="46">
        <v>66.180000000000007</v>
      </c>
      <c r="S20" s="46">
        <v>60.66</v>
      </c>
      <c r="T20" s="46">
        <v>58.46</v>
      </c>
      <c r="U20" s="46">
        <v>62.87</v>
      </c>
      <c r="V20" s="51">
        <v>43.64</v>
      </c>
      <c r="W20" s="51">
        <v>60.61</v>
      </c>
      <c r="X20" s="51">
        <v>15.99</v>
      </c>
      <c r="Y20" s="74">
        <v>76.441515650741351</v>
      </c>
      <c r="Z20" s="74">
        <v>49.038989566172432</v>
      </c>
      <c r="AA20" s="75">
        <v>48.948220064724914</v>
      </c>
      <c r="AB20" s="74">
        <v>26.132686084142392</v>
      </c>
      <c r="AC20" s="74">
        <v>0.16233766233766234</v>
      </c>
      <c r="AD20" s="74">
        <v>17.965023847376788</v>
      </c>
      <c r="AE20" s="74">
        <v>24.76038338658147</v>
      </c>
      <c r="AF20" s="98">
        <v>65.901639344262293</v>
      </c>
    </row>
    <row r="21" spans="1:32" ht="15.75" customHeight="1">
      <c r="A21" s="34" t="s">
        <v>110</v>
      </c>
      <c r="B21" s="65">
        <v>96.3</v>
      </c>
      <c r="C21" s="65">
        <v>93.83</v>
      </c>
      <c r="D21" s="65">
        <v>96.3</v>
      </c>
      <c r="E21" s="65">
        <v>88.89</v>
      </c>
      <c r="F21" s="101">
        <f t="shared" si="0"/>
        <v>50</v>
      </c>
      <c r="G21" s="41">
        <v>101.23</v>
      </c>
      <c r="H21" s="41">
        <v>91.36</v>
      </c>
      <c r="I21" s="41">
        <v>96.3</v>
      </c>
      <c r="J21" s="41">
        <v>93.83</v>
      </c>
      <c r="K21" s="41">
        <v>96.3</v>
      </c>
      <c r="L21" s="41">
        <v>79.010000000000005</v>
      </c>
      <c r="M21" s="41">
        <v>106.17</v>
      </c>
      <c r="N21" s="46">
        <v>111.11</v>
      </c>
      <c r="O21" s="46">
        <v>83.95</v>
      </c>
      <c r="P21" s="46">
        <v>101.23</v>
      </c>
      <c r="Q21" s="46">
        <v>111.11</v>
      </c>
      <c r="R21" s="46">
        <v>88.89</v>
      </c>
      <c r="S21" s="46">
        <v>111.11</v>
      </c>
      <c r="T21" s="46">
        <v>106.17</v>
      </c>
      <c r="U21" s="46">
        <v>93.83</v>
      </c>
      <c r="V21" s="51">
        <v>81.73</v>
      </c>
      <c r="W21" s="51">
        <v>70.59</v>
      </c>
      <c r="X21" s="51">
        <v>23.87</v>
      </c>
      <c r="Y21" s="74">
        <v>57.473162675474811</v>
      </c>
      <c r="Z21" s="98">
        <v>40.297274979355905</v>
      </c>
      <c r="AA21" s="74">
        <v>51.085714285714289</v>
      </c>
      <c r="AB21" s="75">
        <v>30.514285714285716</v>
      </c>
      <c r="AC21" s="74">
        <v>4.3062200956937797</v>
      </c>
      <c r="AD21" s="74">
        <v>38.837209302325583</v>
      </c>
      <c r="AE21" s="74">
        <v>28.074245939675173</v>
      </c>
      <c r="AF21" s="74">
        <v>70.491803278688522</v>
      </c>
    </row>
    <row r="22" spans="1:32" ht="15.75" customHeight="1">
      <c r="A22" s="34" t="s">
        <v>111</v>
      </c>
      <c r="B22" s="65">
        <v>60.55</v>
      </c>
      <c r="C22" s="65">
        <v>49.54</v>
      </c>
      <c r="D22" s="65">
        <v>57.8</v>
      </c>
      <c r="E22" s="65">
        <v>55.05</v>
      </c>
      <c r="F22" s="101">
        <f t="shared" si="0"/>
        <v>0</v>
      </c>
      <c r="G22" s="41">
        <v>60.55</v>
      </c>
      <c r="H22" s="41">
        <v>49.54</v>
      </c>
      <c r="I22" s="41">
        <v>60.55</v>
      </c>
      <c r="J22" s="41">
        <v>49.54</v>
      </c>
      <c r="K22" s="41">
        <v>57.8</v>
      </c>
      <c r="L22" s="41">
        <v>60.55</v>
      </c>
      <c r="M22" s="41">
        <v>60.55</v>
      </c>
      <c r="N22" s="46">
        <v>49.54</v>
      </c>
      <c r="O22" s="46">
        <v>49.54</v>
      </c>
      <c r="P22" s="46">
        <v>71.56</v>
      </c>
      <c r="Q22" s="46">
        <v>0</v>
      </c>
      <c r="R22" s="46">
        <v>55.05</v>
      </c>
      <c r="S22" s="46">
        <v>52.29</v>
      </c>
      <c r="T22" s="46">
        <v>55.05</v>
      </c>
      <c r="U22" s="46">
        <v>57.8</v>
      </c>
      <c r="V22" s="51">
        <v>2.3199999999999998</v>
      </c>
      <c r="W22" s="51">
        <v>30.12</v>
      </c>
      <c r="X22" s="51">
        <v>23.85</v>
      </c>
      <c r="Y22" s="74">
        <v>68.451242829827919</v>
      </c>
      <c r="Z22" s="74">
        <v>48.75717017208413</v>
      </c>
      <c r="AA22" s="75">
        <v>53.561643835616437</v>
      </c>
      <c r="AB22" s="74">
        <v>31.917808219178085</v>
      </c>
      <c r="AC22" s="74">
        <v>1.3966480446927374</v>
      </c>
      <c r="AD22" s="74">
        <v>33.787465940054496</v>
      </c>
      <c r="AE22" s="75">
        <v>37.260273972602739</v>
      </c>
      <c r="AF22" s="74">
        <v>116.57303370786516</v>
      </c>
    </row>
    <row r="23" spans="1:32" ht="15.75" customHeight="1">
      <c r="A23" s="33" t="s">
        <v>112</v>
      </c>
      <c r="B23" s="65">
        <v>156.21</v>
      </c>
      <c r="C23" s="65">
        <v>113.61</v>
      </c>
      <c r="D23" s="65">
        <v>156.21</v>
      </c>
      <c r="E23" s="65">
        <v>74.56</v>
      </c>
      <c r="F23" s="101">
        <f t="shared" si="0"/>
        <v>75</v>
      </c>
      <c r="G23" s="41">
        <v>120.71</v>
      </c>
      <c r="H23" s="41">
        <v>113.61</v>
      </c>
      <c r="I23" s="41">
        <v>156.21</v>
      </c>
      <c r="J23" s="41">
        <v>113.61</v>
      </c>
      <c r="K23" s="41">
        <v>156.21</v>
      </c>
      <c r="L23" s="41">
        <v>113.61</v>
      </c>
      <c r="M23" s="41">
        <v>120.71</v>
      </c>
      <c r="N23" s="46">
        <v>127.81</v>
      </c>
      <c r="O23" s="46">
        <v>78.11</v>
      </c>
      <c r="P23" s="46">
        <v>74.56</v>
      </c>
      <c r="Q23" s="46">
        <v>106.51</v>
      </c>
      <c r="R23" s="46">
        <v>74.56</v>
      </c>
      <c r="S23" s="46">
        <v>127.81</v>
      </c>
      <c r="T23" s="46">
        <v>127.81</v>
      </c>
      <c r="U23" s="46">
        <v>127.81</v>
      </c>
      <c r="V23" s="98">
        <v>100</v>
      </c>
      <c r="W23" s="98">
        <v>100</v>
      </c>
      <c r="X23" s="51">
        <v>29.59</v>
      </c>
      <c r="Y23" s="74">
        <v>88.757396449704146</v>
      </c>
      <c r="Z23" s="74">
        <v>67.751479289940832</v>
      </c>
      <c r="AA23" s="74">
        <v>59.611650485436897</v>
      </c>
      <c r="AB23" s="75">
        <v>31.650485436893206</v>
      </c>
      <c r="AC23" s="74">
        <v>5.02092050209205</v>
      </c>
      <c r="AD23" s="74">
        <v>49.387755102040813</v>
      </c>
      <c r="AE23" s="74">
        <v>37.651821862348179</v>
      </c>
      <c r="AF23" s="74">
        <v>90.725806451612897</v>
      </c>
    </row>
    <row r="24" spans="1:32" ht="15.75" customHeight="1">
      <c r="A24" s="34" t="s">
        <v>113</v>
      </c>
      <c r="B24" s="65">
        <v>80.41</v>
      </c>
      <c r="C24" s="65">
        <v>121.65</v>
      </c>
      <c r="D24" s="65">
        <v>80.41</v>
      </c>
      <c r="E24" s="65">
        <v>65.98</v>
      </c>
      <c r="F24" s="101">
        <f t="shared" si="0"/>
        <v>25</v>
      </c>
      <c r="G24" s="41">
        <v>86.6</v>
      </c>
      <c r="H24" s="41">
        <v>119.59</v>
      </c>
      <c r="I24" s="41">
        <v>80.41</v>
      </c>
      <c r="J24" s="41">
        <v>121.65</v>
      </c>
      <c r="K24" s="41">
        <v>80.41</v>
      </c>
      <c r="L24" s="41">
        <v>72.16</v>
      </c>
      <c r="M24" s="41">
        <v>72.16</v>
      </c>
      <c r="N24" s="46">
        <v>55.67</v>
      </c>
      <c r="O24" s="46">
        <v>68.040000000000006</v>
      </c>
      <c r="P24" s="46">
        <v>70.099999999999994</v>
      </c>
      <c r="Q24" s="46">
        <v>51.55</v>
      </c>
      <c r="R24" s="46">
        <v>65.98</v>
      </c>
      <c r="S24" s="46">
        <v>47.42</v>
      </c>
      <c r="T24" s="46">
        <v>49.48</v>
      </c>
      <c r="U24" s="46">
        <v>59.79</v>
      </c>
      <c r="V24" s="51">
        <v>25.58</v>
      </c>
      <c r="W24" s="51">
        <v>41.86</v>
      </c>
      <c r="X24" s="51">
        <v>16.489999999999998</v>
      </c>
      <c r="Y24" s="75">
        <v>74.242424242424249</v>
      </c>
      <c r="Z24" s="98">
        <v>40.101010101010097</v>
      </c>
      <c r="AA24" s="74">
        <v>38.769670958512158</v>
      </c>
      <c r="AB24" s="74">
        <v>16.738197424892704</v>
      </c>
      <c r="AC24" s="74">
        <v>1.4792899408284024</v>
      </c>
      <c r="AD24" s="74">
        <v>32.27665706051873</v>
      </c>
      <c r="AE24" s="75">
        <v>21.776504297994272</v>
      </c>
      <c r="AF24" s="74">
        <v>80.115273775216139</v>
      </c>
    </row>
    <row r="25" spans="1:32" ht="15.75" customHeight="1">
      <c r="A25" s="34" t="s">
        <v>114</v>
      </c>
      <c r="B25" s="65">
        <v>60.32</v>
      </c>
      <c r="C25" s="65">
        <v>82.54</v>
      </c>
      <c r="D25" s="65">
        <v>57.14</v>
      </c>
      <c r="E25" s="65">
        <v>60.32</v>
      </c>
      <c r="F25" s="101">
        <f t="shared" si="0"/>
        <v>0</v>
      </c>
      <c r="G25" s="41">
        <v>31.75</v>
      </c>
      <c r="H25" s="41">
        <v>73.02</v>
      </c>
      <c r="I25" s="41">
        <v>60.32</v>
      </c>
      <c r="J25" s="41">
        <v>82.54</v>
      </c>
      <c r="K25" s="41">
        <v>57.14</v>
      </c>
      <c r="L25" s="41">
        <v>76.19</v>
      </c>
      <c r="M25" s="41">
        <v>34.92</v>
      </c>
      <c r="N25" s="46">
        <v>57.14</v>
      </c>
      <c r="O25" s="46">
        <v>57.14</v>
      </c>
      <c r="P25" s="46">
        <v>60.32</v>
      </c>
      <c r="Q25" s="46">
        <v>38.1</v>
      </c>
      <c r="R25" s="46">
        <v>60.32</v>
      </c>
      <c r="S25" s="46">
        <v>53.97</v>
      </c>
      <c r="T25" s="46">
        <v>57.14</v>
      </c>
      <c r="U25" s="46">
        <v>41.27</v>
      </c>
      <c r="V25" s="51">
        <v>143.47999999999999</v>
      </c>
      <c r="W25" s="51">
        <v>152.16999999999999</v>
      </c>
      <c r="X25" s="51">
        <v>23.28</v>
      </c>
      <c r="Y25" s="98">
        <v>88.804554079696402</v>
      </c>
      <c r="Z25" s="74">
        <v>56.925996204933583</v>
      </c>
      <c r="AA25" s="75">
        <v>64.545454545454547</v>
      </c>
      <c r="AB25" s="75">
        <v>37.272727272727273</v>
      </c>
      <c r="AC25" s="62">
        <v>0</v>
      </c>
      <c r="AD25" s="74">
        <v>14.925373134328357</v>
      </c>
      <c r="AE25" s="74">
        <v>22.167487684729064</v>
      </c>
      <c r="AF25" s="74">
        <v>54.950495049504951</v>
      </c>
    </row>
    <row r="26" spans="1:32" ht="15.75" customHeight="1">
      <c r="A26" s="34" t="s">
        <v>115</v>
      </c>
      <c r="B26" s="65">
        <v>113.87</v>
      </c>
      <c r="C26" s="65">
        <v>96.35</v>
      </c>
      <c r="D26" s="65">
        <v>113.87</v>
      </c>
      <c r="E26" s="65">
        <v>113.87</v>
      </c>
      <c r="F26" s="101">
        <f t="shared" si="0"/>
        <v>100</v>
      </c>
      <c r="G26" s="41">
        <v>109.49</v>
      </c>
      <c r="H26" s="41">
        <v>96.35</v>
      </c>
      <c r="I26" s="41">
        <v>113.87</v>
      </c>
      <c r="J26" s="41">
        <v>96.35</v>
      </c>
      <c r="K26" s="41">
        <v>113.87</v>
      </c>
      <c r="L26" s="41">
        <v>96.35</v>
      </c>
      <c r="M26" s="41">
        <v>105.11</v>
      </c>
      <c r="N26" s="46">
        <v>148.91</v>
      </c>
      <c r="O26" s="46">
        <v>140.15</v>
      </c>
      <c r="P26" s="46">
        <v>144.53</v>
      </c>
      <c r="Q26" s="46">
        <v>109.49</v>
      </c>
      <c r="R26" s="46">
        <v>113.87</v>
      </c>
      <c r="S26" s="46">
        <v>109.49</v>
      </c>
      <c r="T26" s="46">
        <v>109.49</v>
      </c>
      <c r="U26" s="46">
        <v>144.53</v>
      </c>
      <c r="V26" s="51">
        <v>105.63</v>
      </c>
      <c r="W26" s="51">
        <v>122.54</v>
      </c>
      <c r="X26" s="51">
        <v>21.17</v>
      </c>
      <c r="Y26" s="74">
        <v>71.135940409683428</v>
      </c>
      <c r="Z26" s="74">
        <v>50.651769087523277</v>
      </c>
      <c r="AA26" s="74">
        <v>59.838274932614553</v>
      </c>
      <c r="AB26" s="74">
        <v>33.692722371967655</v>
      </c>
      <c r="AC26" s="74">
        <v>3.278688524590164</v>
      </c>
      <c r="AD26" s="74">
        <v>56.451612903225815</v>
      </c>
      <c r="AE26" s="74">
        <v>38.918918918918919</v>
      </c>
      <c r="AF26" s="74">
        <v>93.989071038251367</v>
      </c>
    </row>
    <row r="27" spans="1:32" ht="15.75" customHeight="1">
      <c r="A27" s="34" t="s">
        <v>116</v>
      </c>
      <c r="B27" s="65">
        <v>57.6</v>
      </c>
      <c r="C27" s="65">
        <v>76.8</v>
      </c>
      <c r="D27" s="65">
        <v>57.6</v>
      </c>
      <c r="E27" s="65">
        <v>52.8</v>
      </c>
      <c r="F27" s="101">
        <f t="shared" si="0"/>
        <v>0</v>
      </c>
      <c r="G27" s="41">
        <v>52.8</v>
      </c>
      <c r="H27" s="41">
        <v>110.4</v>
      </c>
      <c r="I27" s="41">
        <v>57.6</v>
      </c>
      <c r="J27" s="41">
        <v>76.8</v>
      </c>
      <c r="K27" s="41">
        <v>57.6</v>
      </c>
      <c r="L27" s="41">
        <v>86.4</v>
      </c>
      <c r="M27" s="41">
        <v>57.6</v>
      </c>
      <c r="N27" s="46">
        <v>52.8</v>
      </c>
      <c r="O27" s="46">
        <v>43.2</v>
      </c>
      <c r="P27" s="100">
        <v>72</v>
      </c>
      <c r="Q27" s="46">
        <v>43.2</v>
      </c>
      <c r="R27" s="46">
        <v>52.8</v>
      </c>
      <c r="S27" s="46">
        <v>52.8</v>
      </c>
      <c r="T27" s="46">
        <v>38.4</v>
      </c>
      <c r="U27" s="46">
        <v>52.8</v>
      </c>
      <c r="V27" s="51">
        <v>33.33</v>
      </c>
      <c r="W27" s="51">
        <v>38.1</v>
      </c>
      <c r="X27" s="51">
        <v>22.4</v>
      </c>
      <c r="Y27" s="74">
        <v>83.333333333333343</v>
      </c>
      <c r="Z27" s="98">
        <v>50.803212851405618</v>
      </c>
      <c r="AA27" s="74">
        <v>48.54111405835544</v>
      </c>
      <c r="AB27" s="74">
        <v>25.46419098143236</v>
      </c>
      <c r="AC27" s="74">
        <v>2.2857142857142856</v>
      </c>
      <c r="AD27" s="74">
        <v>23.756906077348066</v>
      </c>
      <c r="AE27" s="74">
        <v>40.109890109890109</v>
      </c>
      <c r="AF27" s="74">
        <v>68.888888888888886</v>
      </c>
    </row>
    <row r="28" spans="1:32" ht="15.75" customHeight="1" thickBot="1">
      <c r="A28" s="35" t="s">
        <v>117</v>
      </c>
      <c r="B28" s="67">
        <v>112.2</v>
      </c>
      <c r="C28" s="67">
        <v>104.88</v>
      </c>
      <c r="D28" s="67">
        <v>117.07</v>
      </c>
      <c r="E28" s="104">
        <v>100</v>
      </c>
      <c r="F28" s="102">
        <f t="shared" si="0"/>
        <v>100</v>
      </c>
      <c r="G28" s="95">
        <v>100</v>
      </c>
      <c r="H28" s="42">
        <v>104.88</v>
      </c>
      <c r="I28" s="42">
        <v>112.2</v>
      </c>
      <c r="J28" s="42">
        <v>104.88</v>
      </c>
      <c r="K28" s="42">
        <v>117.07</v>
      </c>
      <c r="L28" s="42">
        <v>109.76</v>
      </c>
      <c r="M28" s="42">
        <v>170.73</v>
      </c>
      <c r="N28" s="86">
        <v>95.12</v>
      </c>
      <c r="O28" s="86">
        <v>104.88</v>
      </c>
      <c r="P28" s="86">
        <v>119.51</v>
      </c>
      <c r="Q28" s="86">
        <v>92.68</v>
      </c>
      <c r="R28" s="88">
        <v>100</v>
      </c>
      <c r="S28" s="86">
        <v>78.05</v>
      </c>
      <c r="T28" s="86">
        <v>80.489999999999995</v>
      </c>
      <c r="U28" s="86">
        <v>107.32</v>
      </c>
      <c r="V28" s="52">
        <v>68.040000000000006</v>
      </c>
      <c r="W28" s="52">
        <v>86.6</v>
      </c>
      <c r="X28" s="52">
        <v>15.85</v>
      </c>
      <c r="Y28" s="74">
        <v>74.361493123772107</v>
      </c>
      <c r="Z28" s="74">
        <v>50.491159135559926</v>
      </c>
      <c r="AA28" s="74">
        <v>48.840206185567006</v>
      </c>
      <c r="AB28" s="74">
        <v>23.969072164948454</v>
      </c>
      <c r="AC28" s="98">
        <v>6.3013698630136989</v>
      </c>
      <c r="AD28" s="74">
        <v>42.587601078167111</v>
      </c>
      <c r="AE28" s="74">
        <v>32.880434782608695</v>
      </c>
      <c r="AF28" s="74">
        <v>84.313725490196077</v>
      </c>
    </row>
    <row r="29" spans="1:32" ht="19.5" customHeight="1" thickBot="1">
      <c r="A29" s="12" t="s">
        <v>90</v>
      </c>
      <c r="B29" s="66">
        <v>82.31</v>
      </c>
      <c r="C29" s="66">
        <v>86.16</v>
      </c>
      <c r="D29" s="66">
        <v>82.24</v>
      </c>
      <c r="E29" s="66">
        <v>80.89</v>
      </c>
      <c r="F29" s="103">
        <f t="shared" si="0"/>
        <v>0</v>
      </c>
      <c r="G29" s="83">
        <v>88.51</v>
      </c>
      <c r="H29" s="83">
        <v>84.52</v>
      </c>
      <c r="I29" s="83">
        <v>82.31</v>
      </c>
      <c r="J29" s="83">
        <v>86.16</v>
      </c>
      <c r="K29" s="83">
        <v>82.24</v>
      </c>
      <c r="L29" s="83">
        <v>82.31</v>
      </c>
      <c r="M29" s="83">
        <v>78.47</v>
      </c>
      <c r="N29" s="84">
        <v>76.75</v>
      </c>
      <c r="O29" s="84">
        <v>86.16</v>
      </c>
      <c r="P29" s="84">
        <v>86.8</v>
      </c>
      <c r="Q29" s="84">
        <v>63.57</v>
      </c>
      <c r="R29" s="84">
        <v>80.89</v>
      </c>
      <c r="S29" s="84">
        <v>69.63</v>
      </c>
      <c r="T29" s="84">
        <v>69.98</v>
      </c>
      <c r="U29" s="84">
        <v>72.19</v>
      </c>
      <c r="V29" s="44">
        <v>60.66</v>
      </c>
      <c r="W29" s="44">
        <v>65.42</v>
      </c>
      <c r="X29" s="44">
        <v>17.190000000000001</v>
      </c>
      <c r="Y29" s="78">
        <v>70.355794458309333</v>
      </c>
      <c r="Z29" s="78">
        <v>48.083445318999168</v>
      </c>
      <c r="AA29" s="78">
        <v>47.103556251397897</v>
      </c>
      <c r="AB29" s="78">
        <v>24.446432565421606</v>
      </c>
      <c r="AC29" s="78">
        <v>2.3736386484222285</v>
      </c>
      <c r="AD29" s="78">
        <v>37.512510235647348</v>
      </c>
      <c r="AE29" s="69">
        <v>29.616187278831323</v>
      </c>
      <c r="AF29" s="78">
        <v>76.745675848814869</v>
      </c>
    </row>
    <row r="30" spans="1:32" ht="15.75" customHeight="1">
      <c r="A30" s="14"/>
      <c r="B30" s="15"/>
      <c r="C30" s="15"/>
      <c r="D30" s="15"/>
      <c r="E30" s="15"/>
      <c r="F30" s="16"/>
      <c r="G30" s="17"/>
      <c r="H30" s="17"/>
      <c r="I30" s="17"/>
      <c r="J30" s="17"/>
      <c r="K30" s="17"/>
      <c r="L30" s="17"/>
      <c r="M30" s="17"/>
      <c r="N30" s="18"/>
      <c r="O30" s="18"/>
      <c r="P30" s="18"/>
      <c r="Q30" s="18"/>
      <c r="R30" s="18"/>
      <c r="S30" s="18"/>
      <c r="T30" s="18"/>
      <c r="U30" s="18"/>
      <c r="V30" s="19"/>
      <c r="W30" s="19"/>
      <c r="X30" s="19"/>
      <c r="Y30" s="19"/>
      <c r="Z30" s="19"/>
      <c r="AA30" s="19"/>
      <c r="AB30" s="19"/>
      <c r="AC30" s="20"/>
      <c r="AD30" s="20"/>
      <c r="AE30" s="20"/>
      <c r="AF30" s="20"/>
    </row>
    <row r="31" spans="1:32" ht="15.75" customHeight="1">
      <c r="A31" s="21" t="s">
        <v>72</v>
      </c>
    </row>
    <row r="32" spans="1:32" ht="15.75" customHeight="1">
      <c r="A32" s="23" t="s">
        <v>120</v>
      </c>
    </row>
    <row r="33" spans="1:5">
      <c r="C33" s="22"/>
      <c r="D33" s="28"/>
      <c r="E33" s="22"/>
    </row>
    <row r="34" spans="1:5" ht="15.75">
      <c r="A34" s="24" t="s">
        <v>73</v>
      </c>
    </row>
  </sheetData>
  <mergeCells count="5">
    <mergeCell ref="A1:A2"/>
    <mergeCell ref="B1:F1"/>
    <mergeCell ref="G1:M1"/>
    <mergeCell ref="N1:U1"/>
    <mergeCell ref="V1:AF1"/>
  </mergeCells>
  <hyperlinks>
    <hyperlink ref="A31" r:id="rId1" display="Fonte: Programa Nacional de Imunizações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Cobertura Estado</vt:lpstr>
      <vt:lpstr>Regional Central</vt:lpstr>
      <vt:lpstr>Regional Metropolitana</vt:lpstr>
      <vt:lpstr>Regional Norte</vt:lpstr>
      <vt:lpstr>Regional Sul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flaviasaibel</dc:creator>
  <cp:lastModifiedBy>flaviasaibel</cp:lastModifiedBy>
  <dcterms:created xsi:type="dcterms:W3CDTF">2018-10-23T11:06:27Z</dcterms:created>
  <dcterms:modified xsi:type="dcterms:W3CDTF">2019-03-28T15:46:02Z</dcterms:modified>
</cp:coreProperties>
</file>