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fileserver\sesa$\GEVS\IMUNIZACAO\PEI\SISTEMAS - ARQUIVOS\COBERTURAS\COBERTURA COVID E INFLUENZA\INFLUENZA\2024\"/>
    </mc:Choice>
  </mc:AlternateContent>
  <bookViews>
    <workbookView xWindow="-120" yWindow="-120" windowWidth="15480" windowHeight="8160" tabRatio="847"/>
  </bookViews>
  <sheets>
    <sheet name="CV INFLUENZA 2024" sheetId="5" r:id="rId1"/>
    <sheet name="RANKING POR PORTE" sheetId="8" r:id="rId2"/>
    <sheet name="RANKING GERAL" sheetId="9" r:id="rId3"/>
  </sheets>
  <definedNames>
    <definedName name="_xlnm._FilterDatabase" localSheetId="0" hidden="1">'CV INFLUENZA 2024'!$A$21:$S$100</definedName>
    <definedName name="_xlnm._FilterDatabase" localSheetId="2" hidden="1">'RANKING GERAL'!$A$1:$E$1</definedName>
    <definedName name="CRIANÇAS_DE_6_MESES_A___6_ANOS">#REF!</definedName>
    <definedName name="GESTANTES_DE_9_A_59_ANOS">#REF!</definedName>
    <definedName name="GRUPO_MACRO">#REF!</definedName>
    <definedName name="GRUPO_MICRO">#REF!</definedName>
    <definedName name="IDOSOS_DE_60_ANOS_OU_MAIS">#REF!</definedName>
    <definedName name="INDÍGENAS_VIVENDO_EM_TERRAS_INDÍGENAS">#REF!</definedName>
    <definedName name="INDÍGENAS_VIVENDO_FORA_DE_TERRAS_INDÍGENAS">#REF!</definedName>
    <definedName name="MUNICÍPIO">#REF!</definedName>
    <definedName name="municipio_crianças">#REF!</definedName>
    <definedName name="municipio_gestantes">#REF!</definedName>
    <definedName name="municipio_idosos">#REF!</definedName>
    <definedName name="municipio_indigenas_aldeados">#REF!</definedName>
    <definedName name="municipio_outros_grupos">#REF!</definedName>
    <definedName name="municipio_professores">#REF!</definedName>
    <definedName name="municipio_puerperas">#REF!</definedName>
    <definedName name="municipio_trab_saude">#REF!</definedName>
    <definedName name="privado_municipio_crianças">#REF!</definedName>
    <definedName name="privado_municipio_grupos_adultos">#REF!</definedName>
    <definedName name="privado_municipio_idosos">#REF!</definedName>
    <definedName name="privado_municipio_indigenas">#REF!</definedName>
    <definedName name="privado_municipio_outros_grupos">#REF!</definedName>
    <definedName name="PROFESSORES_DE_18_A_59_ANOS">#REF!</definedName>
    <definedName name="PUÉRPERAS_DE_9_A_59_ANOS">#REF!</definedName>
    <definedName name="total_crianças">#REF!</definedName>
    <definedName name="Total_gestantes">#REF!</definedName>
    <definedName name="Total_idosos">#REF!</definedName>
    <definedName name="total_indigenas">#REF!</definedName>
    <definedName name="Total_outros_grupos">#REF!</definedName>
    <definedName name="total_privado_CRIANÇAS_DE_6_MESES_A___6_ANOS">#REF!</definedName>
    <definedName name="total_privado_GESTANTES_DE_9_A_59_ANOS">#REF!</definedName>
    <definedName name="total_privado_GRUPO_NÃO_CONTABILIZADO_PARA_COBERTURA">#REF!</definedName>
    <definedName name="total_privado_IDOSOS_DE_60_ANOS_OU_MAIS">#REF!</definedName>
    <definedName name="total_privado_INDÍGENAS_VIVENDO_EM_TERRAS_INDÍGENAS">#REF!</definedName>
    <definedName name="total_privado_INDÍGENAS_VIVENDO_FORA_DE_TERRAS_INDÍGENAS">#REF!</definedName>
    <definedName name="total_privado_professores">#REF!</definedName>
    <definedName name="total_privado_puerperas">#REF!</definedName>
    <definedName name="total_privado_TRABALHADORES_DE_SAÚDE_DE_18_A_59_ANOS">#REF!</definedName>
    <definedName name="Total_professores">#REF!</definedName>
    <definedName name="Total_puerperas">#REF!</definedName>
    <definedName name="Total_trab_saude">#REF!</definedName>
    <definedName name="TRABALHADORES_DE_SAÚDE_DE_18_A_59_AN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5" i="5" l="1"/>
  <c r="F105" i="5"/>
  <c r="E105" i="5"/>
  <c r="D105" i="5"/>
  <c r="C105" i="5"/>
  <c r="B105" i="5"/>
  <c r="K6" i="9" l="1"/>
  <c r="K7" i="9"/>
  <c r="K5" i="9"/>
  <c r="K8" i="9"/>
</calcChain>
</file>

<file path=xl/sharedStrings.xml><?xml version="1.0" encoding="utf-8"?>
<sst xmlns="http://schemas.openxmlformats.org/spreadsheetml/2006/main" count="464" uniqueCount="192">
  <si>
    <t>GRUPO</t>
  </si>
  <si>
    <t>São Mateus</t>
  </si>
  <si>
    <t>Rio Bananal</t>
  </si>
  <si>
    <t>Linhares</t>
  </si>
  <si>
    <t>Ibiraçu</t>
  </si>
  <si>
    <t>Vitória</t>
  </si>
  <si>
    <t>Anchieta</t>
  </si>
  <si>
    <t>Vila Velha</t>
  </si>
  <si>
    <t>Cachoeiro de Itapemirim</t>
  </si>
  <si>
    <t>Jerônimo Monteiro</t>
  </si>
  <si>
    <t>Apiacá</t>
  </si>
  <si>
    <t>Guarapari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</si>
  <si>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</si>
  <si>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</si>
  <si>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</si>
  <si>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</si>
  <si>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</si>
  <si>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</si>
  <si>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</si>
  <si>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</si>
  <si>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</si>
  <si>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</si>
  <si>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</si>
  <si>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</si>
  <si>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</si>
  <si>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</si>
  <si>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</si>
  <si>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</si>
  <si>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</si>
  <si>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</si>
  <si>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</si>
  <si>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</si>
  <si>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</si>
  <si>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</si>
  <si>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Marataízes</t>
  </si>
  <si>
    <t>Dores do Rio Preto</t>
  </si>
  <si>
    <t>Santa Teresa</t>
  </si>
  <si>
    <t>Castelo</t>
  </si>
  <si>
    <t>Muqui</t>
  </si>
  <si>
    <t>Conceição da Barra</t>
  </si>
  <si>
    <t>Fundão</t>
  </si>
  <si>
    <t>Alto Rio Novo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</si>
  <si>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</si>
  <si>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</si>
  <si>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</si>
  <si>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</si>
  <si>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</si>
  <si>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</si>
  <si>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</si>
  <si>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</si>
  <si>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</si>
  <si>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</si>
  <si>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</si>
  <si>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</si>
  <si>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</si>
  <si>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</si>
  <si>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</si>
  <si>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</si>
  <si>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</si>
  <si>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</si>
  <si>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</si>
  <si>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</si>
  <si>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</si>
  <si>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</si>
  <si>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</si>
  <si>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</si>
  <si>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</si>
  <si>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</si>
  <si>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</si>
  <si>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</si>
  <si>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</si>
  <si>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</si>
  <si>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</si>
  <si>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</si>
  <si>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</si>
  <si>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</si>
  <si>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</si>
  <si>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</si>
  <si>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</si>
  <si>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GRUPOS PARA COBERTURA</t>
  </si>
  <si>
    <t>CRIANÇAS DE 6 MESES A &lt; 6 ANOS</t>
  </si>
  <si>
    <t>IDOSOS DE 60 ANOS OU MAIS</t>
  </si>
  <si>
    <t>PUÉRPERAS DE 9 A 59 ANOS</t>
  </si>
  <si>
    <t>Total Geral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</si>
  <si>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</si>
  <si>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</si>
  <si>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</si>
  <si>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</si>
  <si>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</si>
  <si>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</si>
  <si>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</si>
  <si>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</si>
  <si>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</si>
  <si>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</si>
  <si>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</si>
  <si>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</si>
  <si>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</si>
  <si>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</si>
  <si>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</si>
  <si>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</si>
  <si>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</si>
  <si>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</si>
  <si>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</si>
  <si>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</si>
  <si>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</si>
  <si>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</si>
  <si>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</si>
  <si>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</si>
  <si>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</si>
  <si>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</si>
  <si>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</si>
  <si>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</si>
  <si>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</si>
  <si>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</si>
  <si>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</si>
  <si>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</si>
  <si>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</si>
  <si>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</si>
  <si>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</si>
  <si>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</si>
  <si>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</si>
  <si>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</si>
  <si>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</si>
  <si>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</si>
  <si>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</si>
  <si>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</si>
  <si>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</si>
  <si>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</si>
  <si>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</si>
  <si>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</si>
  <si>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</si>
  <si>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</si>
  <si>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</si>
  <si>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</si>
  <si>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</si>
  <si>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</si>
  <si>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</si>
  <si>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</si>
  <si>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</si>
  <si>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</si>
  <si>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</si>
  <si>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</si>
  <si>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</si>
  <si>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</si>
  <si>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</si>
  <si>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</si>
  <si>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</si>
  <si>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</si>
  <si>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</si>
  <si>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</si>
  <si>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</si>
  <si>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</si>
  <si>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</si>
  <si>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</si>
  <si>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</si>
  <si>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</si>
  <si>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</si>
  <si>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</si>
  <si>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</si>
  <si>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</si>
  <si>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</si>
  <si>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</si>
  <si>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</si>
  <si>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</si>
  <si>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</si>
  <si>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</si>
  <si>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</si>
  <si>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</si>
  <si>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</si>
  <si>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</si>
  <si>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</si>
  <si>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</si>
  <si>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</si>
  <si>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</si>
  <si>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</si>
  <si>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</si>
  <si>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</si>
  <si>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</si>
  <si>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POPULAÇÃO GRUPOS PRIORITÁRIOS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</si>
  <si>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</si>
  <si>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</si>
  <si>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</si>
  <si>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</si>
  <si>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</si>
  <si>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</si>
  <si>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</si>
  <si>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TOTAL DE DOSES APLICADAS</t>
  </si>
  <si>
    <t>OUTROS GRUPOS</t>
  </si>
  <si>
    <t>TOTAL DE DOSES</t>
  </si>
  <si>
    <t>POVOS INDÍGENAS</t>
  </si>
  <si>
    <t>POVOS INDÍGENASS</t>
  </si>
  <si>
    <t>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</si>
</sst>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4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6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1" fontId="4" fillId="0" borderId="1" xfId="3" applyNumberFormat="1" applyBorder="1" applyAlignment="1">
      <alignment horizontal="center" vertical="center"/>
    </xf>
    <xf numFmtId="0" fontId="4" fillId="18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20" borderId="1" xfId="3" applyFill="1" applyBorder="1" applyAlignment="1">
      <alignment horizontal="center" vertical="center"/>
    </xf>
    <xf numFmtId="0" fontId="4" fillId="21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4" borderId="6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7" borderId="1" xfId="1" applyNumberFormat="1" applyFont="1" applyFill="1" applyBorder="1" applyAlignment="1">
      <alignment horizontal="center" vertical="center"/>
    </xf>
    <xf numFmtId="10" fontId="3" fillId="7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0" fontId="3" fillId="15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5" fillId="16" borderId="2" xfId="3" applyFont="1" applyFill="1" applyBorder="1" applyAlignment="1">
      <alignment horizontal="center"/>
    </xf>
    <xf numFmtId="0" fontId="5" fillId="16" borderId="3" xfId="3" applyFont="1" applyFill="1" applyBorder="1" applyAlignment="1">
      <alignment horizontal="center"/>
    </xf>
    <xf numFmtId="0" fontId="6" fillId="17" borderId="4" xfId="3" applyFont="1" applyFill="1" applyBorder="1" applyAlignment="1">
      <alignment horizontal="center"/>
    </xf>
    <xf numFmtId="0" fontId="4" fillId="17" borderId="5" xfId="3" applyFill="1" applyBorder="1" applyAlignment="1">
      <alignment horizontal="center"/>
    </xf>
    <xf numFmtId="0" fontId="4" fillId="17" borderId="4" xfId="3" applyFill="1" applyBorder="1" applyAlignment="1">
      <alignment horizontal="center"/>
    </xf>
    <xf numFmtId="0" fontId="7" fillId="16" borderId="1" xfId="3" applyFont="1" applyFill="1" applyBorder="1" applyAlignment="1">
      <alignment horizontal="center" vertical="center"/>
    </xf>
  </cellXfs>
  <cellStyles count="8">
    <cellStyle name="Hyperlink" xfId="6"/>
    <cellStyle name="Normal" xfId="0" builtinId="0"/>
    <cellStyle name="Normal 2" xfId="3"/>
    <cellStyle name="Normal 2 2" xfId="4"/>
    <cellStyle name="Normal 3" xfId="5"/>
    <cellStyle name="Porcentagem" xfId="1" builtinId="5"/>
    <cellStyle name="Vírgula 2" xfId="7"/>
    <cellStyle name="Vírgula 4" xfId="2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FCF6F6"/>
      <color rgb="FF66FFFF"/>
      <color rgb="FF66FF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CAMPANHA INFLUENZA 2024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25/03/2024 A  03/09/2024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2024'!$A$105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2024'!$B$104:$G$104</c:f>
              <c:strCache>
                <c:ptCount val="6"/>
                <c:pt idx="0">
                  <c:v>CRIANÇAS DE 6 MESES A &lt; 6 ANOS</c:v>
                </c:pt>
                <c:pt idx="1">
                  <c:v>POVOS INDÍGENASS</c:v>
                </c:pt>
                <c:pt idx="2">
                  <c:v>GESTANTES DE 9 A 59 ANOS</c:v>
                </c:pt>
                <c:pt idx="3">
                  <c:v>PUÉRPERAS DE 9 A 59 ANOS</c:v>
                </c:pt>
                <c:pt idx="4">
                  <c:v>IDOSOS DE 60 ANOS OU MAIS</c:v>
                </c:pt>
                <c:pt idx="5">
                  <c:v>COBERTURA TOTAL</c:v>
                </c:pt>
              </c:strCache>
            </c:strRef>
          </c:cat>
          <c:val>
            <c:numRef>
              <c:f>'CV INFLUENZA 2024'!$B$105:$G$105</c:f>
              <c:numCache>
                <c:formatCode>0.00%</c:formatCode>
                <c:ptCount val="6"/>
                <c:pt idx="0">
                  <c:v>0.74013622774157339</c:v>
                </c:pt>
                <c:pt idx="1">
                  <c:v>0.33576509210286337</c:v>
                </c:pt>
                <c:pt idx="2">
                  <c:v>0.58708525843015202</c:v>
                </c:pt>
                <c:pt idx="3">
                  <c:v>0.36989137835858243</c:v>
                </c:pt>
                <c:pt idx="4">
                  <c:v>0.51624648795213157</c:v>
                </c:pt>
                <c:pt idx="5">
                  <c:v>0.57598238948032054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624082400"/>
        <c:axId val="-624079136"/>
      </c:barChart>
      <c:catAx>
        <c:axId val="-62408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624079136"/>
        <c:crosses val="autoZero"/>
        <c:auto val="1"/>
        <c:lblAlgn val="ctr"/>
        <c:lblOffset val="100"/>
        <c:noMultiLvlLbl val="0"/>
      </c:catAx>
      <c:valAx>
        <c:axId val="-6240791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62408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COLATINA</c:v>
                </c:pt>
                <c:pt idx="4">
                  <c:v>SAO MATEUS</c:v>
                </c:pt>
                <c:pt idx="5">
                  <c:v>CARIACICA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PORTE'!$B$39:$B$47</c:f>
              <c:numCache>
                <c:formatCode>0.00%</c:formatCode>
                <c:ptCount val="9"/>
                <c:pt idx="0">
                  <c:v>0.60396872160624804</c:v>
                </c:pt>
                <c:pt idx="1">
                  <c:v>0.57158795020625408</c:v>
                </c:pt>
                <c:pt idx="2">
                  <c:v>0.55228927041420939</c:v>
                </c:pt>
                <c:pt idx="3">
                  <c:v>0.53676982310008614</c:v>
                </c:pt>
                <c:pt idx="4">
                  <c:v>0.51386720567250854</c:v>
                </c:pt>
                <c:pt idx="5">
                  <c:v>0.51119608761143553</c:v>
                </c:pt>
                <c:pt idx="6">
                  <c:v>0.50452276055816803</c:v>
                </c:pt>
                <c:pt idx="7">
                  <c:v>0.49118801728108857</c:v>
                </c:pt>
                <c:pt idx="8">
                  <c:v>0.47152208229282672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624087296"/>
        <c:axId val="-62407696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COLATINA</c:v>
                </c:pt>
                <c:pt idx="4">
                  <c:v>SAO MATEUS</c:v>
                </c:pt>
                <c:pt idx="5">
                  <c:v>CARIACICA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PORTE'!$C$39:$C$47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24078048"/>
        <c:axId val="-624075328"/>
      </c:lineChart>
      <c:catAx>
        <c:axId val="-624087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624076960"/>
        <c:crosses val="autoZero"/>
        <c:auto val="1"/>
        <c:lblAlgn val="ctr"/>
        <c:lblOffset val="100"/>
        <c:noMultiLvlLbl val="0"/>
      </c:catAx>
      <c:valAx>
        <c:axId val="-624076960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-624087296"/>
        <c:crosses val="autoZero"/>
        <c:crossBetween val="between"/>
      </c:valAx>
      <c:valAx>
        <c:axId val="-62407532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624078048"/>
        <c:crosses val="max"/>
        <c:crossBetween val="between"/>
      </c:valAx>
      <c:catAx>
        <c:axId val="-624078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2407532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NOVA VENECIA</c:v>
                </c:pt>
                <c:pt idx="7">
                  <c:v>VIANA</c:v>
                </c:pt>
                <c:pt idx="8">
                  <c:v>SAO GABRIEL DA PALHA</c:v>
                </c:pt>
                <c:pt idx="9">
                  <c:v>BAIXO GUANDU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PORTE'!$E$39:$E$50</c:f>
              <c:numCache>
                <c:formatCode>0.00%</c:formatCode>
                <c:ptCount val="12"/>
                <c:pt idx="0">
                  <c:v>0.75375403118415452</c:v>
                </c:pt>
                <c:pt idx="1">
                  <c:v>0.70660406990740121</c:v>
                </c:pt>
                <c:pt idx="2">
                  <c:v>0.67462702104599492</c:v>
                </c:pt>
                <c:pt idx="3">
                  <c:v>0.64343122515316642</c:v>
                </c:pt>
                <c:pt idx="4">
                  <c:v>0.6303482867071829</c:v>
                </c:pt>
                <c:pt idx="5">
                  <c:v>0.60871360957313803</c:v>
                </c:pt>
                <c:pt idx="6">
                  <c:v>0.59744794456098205</c:v>
                </c:pt>
                <c:pt idx="7">
                  <c:v>0.58239044962865005</c:v>
                </c:pt>
                <c:pt idx="8">
                  <c:v>0.56919019868923904</c:v>
                </c:pt>
                <c:pt idx="9">
                  <c:v>0.54293499810182644</c:v>
                </c:pt>
                <c:pt idx="10">
                  <c:v>0.48082115149437193</c:v>
                </c:pt>
                <c:pt idx="11">
                  <c:v>0.46726373908577296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624073152"/>
        <c:axId val="-624075872"/>
      </c:barChart>
      <c:lineChart>
        <c:grouping val="standard"/>
        <c:varyColors val="0"/>
        <c:ser>
          <c:idx val="1"/>
          <c:order val="1"/>
          <c:tx>
            <c:strRef>
              <c:f>'RANKING POR PORTE'!$F$38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NOVA VENECIA</c:v>
                </c:pt>
                <c:pt idx="7">
                  <c:v>VIANA</c:v>
                </c:pt>
                <c:pt idx="8">
                  <c:v>SAO GABRIEL DA PALHA</c:v>
                </c:pt>
                <c:pt idx="9">
                  <c:v>BAIXO GUANDU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PORTE'!$F$39:$F$50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42699840"/>
        <c:axId val="-742693856"/>
      </c:lineChart>
      <c:catAx>
        <c:axId val="-624073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624075872"/>
        <c:crosses val="autoZero"/>
        <c:auto val="1"/>
        <c:lblAlgn val="ctr"/>
        <c:lblOffset val="100"/>
        <c:noMultiLvlLbl val="0"/>
      </c:catAx>
      <c:valAx>
        <c:axId val="-62407587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624073152"/>
        <c:crosses val="autoZero"/>
        <c:crossBetween val="between"/>
      </c:valAx>
      <c:valAx>
        <c:axId val="-74269385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742699840"/>
        <c:crosses val="max"/>
        <c:crossBetween val="between"/>
      </c:valAx>
      <c:catAx>
        <c:axId val="-74269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4269385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MARECHAL FLORIANO</c:v>
                </c:pt>
                <c:pt idx="5">
                  <c:v>ANCHIETA</c:v>
                </c:pt>
                <c:pt idx="6">
                  <c:v>SANTA TERESA</c:v>
                </c:pt>
                <c:pt idx="7">
                  <c:v>ALEGRE</c:v>
                </c:pt>
                <c:pt idx="8">
                  <c:v>JAGUARE</c:v>
                </c:pt>
                <c:pt idx="9">
                  <c:v>IBATIBA</c:v>
                </c:pt>
                <c:pt idx="10">
                  <c:v>PANCAS</c:v>
                </c:pt>
                <c:pt idx="11">
                  <c:v>SOORETAMA</c:v>
                </c:pt>
                <c:pt idx="12">
                  <c:v>FUNDAO</c:v>
                </c:pt>
                <c:pt idx="13">
                  <c:v>CONCEICAO DA BARRA</c:v>
                </c:pt>
                <c:pt idx="14">
                  <c:v>MONTANHA</c:v>
                </c:pt>
                <c:pt idx="15">
                  <c:v>GUACUI</c:v>
                </c:pt>
                <c:pt idx="16">
                  <c:v>IUNA</c:v>
                </c:pt>
                <c:pt idx="17">
                  <c:v>PEDRO CANARIO</c:v>
                </c:pt>
                <c:pt idx="18">
                  <c:v>PINHEIROS</c:v>
                </c:pt>
                <c:pt idx="19">
                  <c:v>MIMOSO DO SUL</c:v>
                </c:pt>
                <c:pt idx="20">
                  <c:v>PIUMA</c:v>
                </c:pt>
                <c:pt idx="21">
                  <c:v>ECOPORANGA</c:v>
                </c:pt>
              </c:strCache>
            </c:strRef>
          </c:cat>
          <c:val>
            <c:numRef>
              <c:f>'RANKING POR PORTE'!$H$39:$H$60</c:f>
              <c:numCache>
                <c:formatCode>0.00%</c:formatCode>
                <c:ptCount val="22"/>
                <c:pt idx="0">
                  <c:v>0.88558740929554025</c:v>
                </c:pt>
                <c:pt idx="1">
                  <c:v>0.83719922172032146</c:v>
                </c:pt>
                <c:pt idx="2">
                  <c:v>0.81533269917281836</c:v>
                </c:pt>
                <c:pt idx="3">
                  <c:v>0.78598503330962688</c:v>
                </c:pt>
                <c:pt idx="4">
                  <c:v>0.76337399921537996</c:v>
                </c:pt>
                <c:pt idx="5">
                  <c:v>0.73818783025189771</c:v>
                </c:pt>
                <c:pt idx="6">
                  <c:v>0.73510235546773228</c:v>
                </c:pt>
                <c:pt idx="7">
                  <c:v>0.71927592411515262</c:v>
                </c:pt>
                <c:pt idx="8">
                  <c:v>0.69732808349354114</c:v>
                </c:pt>
                <c:pt idx="9">
                  <c:v>0.68344393296723671</c:v>
                </c:pt>
                <c:pt idx="10">
                  <c:v>0.68233576007114316</c:v>
                </c:pt>
                <c:pt idx="11">
                  <c:v>0.67532020578966723</c:v>
                </c:pt>
                <c:pt idx="12">
                  <c:v>0.67477736499219287</c:v>
                </c:pt>
                <c:pt idx="13">
                  <c:v>0.67050325030682989</c:v>
                </c:pt>
                <c:pt idx="14">
                  <c:v>0.60996539782659276</c:v>
                </c:pt>
                <c:pt idx="15">
                  <c:v>0.60628763047992018</c:v>
                </c:pt>
                <c:pt idx="16">
                  <c:v>0.60429093626952368</c:v>
                </c:pt>
                <c:pt idx="17">
                  <c:v>0.57951769269308051</c:v>
                </c:pt>
                <c:pt idx="18">
                  <c:v>0.54042427782085212</c:v>
                </c:pt>
                <c:pt idx="19">
                  <c:v>0.53659844126462752</c:v>
                </c:pt>
                <c:pt idx="20">
                  <c:v>0.53521136874456943</c:v>
                </c:pt>
                <c:pt idx="21">
                  <c:v>0.52005925244128681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742696032"/>
        <c:axId val="-742695488"/>
      </c:barChart>
      <c:lineChart>
        <c:grouping val="standard"/>
        <c:varyColors val="0"/>
        <c:ser>
          <c:idx val="1"/>
          <c:order val="1"/>
          <c:tx>
            <c:strRef>
              <c:f>'RANKING POR PORTE'!$I$38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MARECHAL FLORIANO</c:v>
                </c:pt>
                <c:pt idx="5">
                  <c:v>ANCHIETA</c:v>
                </c:pt>
                <c:pt idx="6">
                  <c:v>SANTA TERESA</c:v>
                </c:pt>
                <c:pt idx="7">
                  <c:v>ALEGRE</c:v>
                </c:pt>
                <c:pt idx="8">
                  <c:v>JAGUARE</c:v>
                </c:pt>
                <c:pt idx="9">
                  <c:v>IBATIBA</c:v>
                </c:pt>
                <c:pt idx="10">
                  <c:v>PANCAS</c:v>
                </c:pt>
                <c:pt idx="11">
                  <c:v>SOORETAMA</c:v>
                </c:pt>
                <c:pt idx="12">
                  <c:v>FUNDAO</c:v>
                </c:pt>
                <c:pt idx="13">
                  <c:v>CONCEICAO DA BARRA</c:v>
                </c:pt>
                <c:pt idx="14">
                  <c:v>MONTANHA</c:v>
                </c:pt>
                <c:pt idx="15">
                  <c:v>GUACUI</c:v>
                </c:pt>
                <c:pt idx="16">
                  <c:v>IUNA</c:v>
                </c:pt>
                <c:pt idx="17">
                  <c:v>PEDRO CANARIO</c:v>
                </c:pt>
                <c:pt idx="18">
                  <c:v>PINHEIROS</c:v>
                </c:pt>
                <c:pt idx="19">
                  <c:v>MIMOSO DO SUL</c:v>
                </c:pt>
                <c:pt idx="20">
                  <c:v>PIUMA</c:v>
                </c:pt>
                <c:pt idx="21">
                  <c:v>ECOPORANGA</c:v>
                </c:pt>
              </c:strCache>
            </c:strRef>
          </c:cat>
          <c:val>
            <c:numRef>
              <c:f>'RANKING POR PORTE'!$I$39:$I$60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42692768"/>
        <c:axId val="-742694944"/>
      </c:lineChart>
      <c:catAx>
        <c:axId val="-742696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742695488"/>
        <c:crosses val="autoZero"/>
        <c:auto val="1"/>
        <c:lblAlgn val="ctr"/>
        <c:lblOffset val="100"/>
        <c:noMultiLvlLbl val="0"/>
      </c:catAx>
      <c:valAx>
        <c:axId val="-74269548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742696032"/>
        <c:crosses val="autoZero"/>
        <c:crossBetween val="between"/>
      </c:valAx>
      <c:valAx>
        <c:axId val="-74269494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742692768"/>
        <c:crosses val="max"/>
        <c:crossBetween val="between"/>
      </c:valAx>
      <c:catAx>
        <c:axId val="-742692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42694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ITAGUACU</c:v>
                </c:pt>
                <c:pt idx="3">
                  <c:v>LARANJA DA TERRA</c:v>
                </c:pt>
                <c:pt idx="4">
                  <c:v>GOVERNADOR LINDENBERG</c:v>
                </c:pt>
                <c:pt idx="5">
                  <c:v>CONCEICAO DO CASTELO</c:v>
                </c:pt>
                <c:pt idx="6">
                  <c:v>PONTO BELO</c:v>
                </c:pt>
                <c:pt idx="7">
                  <c:v>MUQUI</c:v>
                </c:pt>
                <c:pt idx="8">
                  <c:v>ALTO RIO NOVO</c:v>
                </c:pt>
                <c:pt idx="9">
                  <c:v>IRUPI</c:v>
                </c:pt>
                <c:pt idx="10">
                  <c:v>MARILANDIA</c:v>
                </c:pt>
                <c:pt idx="11">
                  <c:v>DIVINO DE SAO LOURENCO</c:v>
                </c:pt>
                <c:pt idx="12">
                  <c:v>SAO ROQUE DO CANAA</c:v>
                </c:pt>
                <c:pt idx="13">
                  <c:v>ITARANA</c:v>
                </c:pt>
                <c:pt idx="14">
                  <c:v>DORES DO RIO PRETO</c:v>
                </c:pt>
                <c:pt idx="15">
                  <c:v>VILA PAVAO</c:v>
                </c:pt>
                <c:pt idx="16">
                  <c:v>JOAO NEIVA</c:v>
                </c:pt>
                <c:pt idx="17">
                  <c:v>JERONIMO MONTEIRO</c:v>
                </c:pt>
                <c:pt idx="18">
                  <c:v>IBIRACU</c:v>
                </c:pt>
                <c:pt idx="19">
                  <c:v>VILA VALERIO</c:v>
                </c:pt>
                <c:pt idx="20">
                  <c:v>ICONHA</c:v>
                </c:pt>
                <c:pt idx="21">
                  <c:v>RIO NOVO DO SUL</c:v>
                </c:pt>
                <c:pt idx="22">
                  <c:v>ATILIO VIVACQUA</c:v>
                </c:pt>
                <c:pt idx="23">
                  <c:v>MUCURICI</c:v>
                </c:pt>
                <c:pt idx="24">
                  <c:v>PRESIDENTE KENNEDY</c:v>
                </c:pt>
                <c:pt idx="25">
                  <c:v>SANTA LEOPOLDINA</c:v>
                </c:pt>
                <c:pt idx="26">
                  <c:v>AGUIA BRANCA</c:v>
                </c:pt>
                <c:pt idx="27">
                  <c:v>IBITIRAMA</c:v>
                </c:pt>
                <c:pt idx="28">
                  <c:v>BOM JESUS DO NORTE</c:v>
                </c:pt>
                <c:pt idx="29">
                  <c:v>BOA ESPERANCA</c:v>
                </c:pt>
                <c:pt idx="30">
                  <c:v>SAO DOMINGOS DO NORTE</c:v>
                </c:pt>
                <c:pt idx="31">
                  <c:v>AGUA DOCE DO NORTE</c:v>
                </c:pt>
                <c:pt idx="32">
                  <c:v>MANTENOPOLIS</c:v>
                </c:pt>
                <c:pt idx="33">
                  <c:v>SAO JOSE DO CALCADO</c:v>
                </c:pt>
                <c:pt idx="34">
                  <c:v>APIACA</c:v>
                </c:pt>
              </c:strCache>
            </c:strRef>
          </c:cat>
          <c:val>
            <c:numRef>
              <c:f>'RANKING POR PORTE'!$K$39:$K$73</c:f>
              <c:numCache>
                <c:formatCode>0.00%</c:formatCode>
                <c:ptCount val="35"/>
                <c:pt idx="0">
                  <c:v>0.97619805601052068</c:v>
                </c:pt>
                <c:pt idx="1">
                  <c:v>0.86254114926492709</c:v>
                </c:pt>
                <c:pt idx="2">
                  <c:v>0.78055791797042584</c:v>
                </c:pt>
                <c:pt idx="3">
                  <c:v>0.77402338495194667</c:v>
                </c:pt>
                <c:pt idx="4">
                  <c:v>0.77015195205950904</c:v>
                </c:pt>
                <c:pt idx="5">
                  <c:v>0.76903144963694747</c:v>
                </c:pt>
                <c:pt idx="6">
                  <c:v>0.76308095215825655</c:v>
                </c:pt>
                <c:pt idx="7">
                  <c:v>0.76047456078615605</c:v>
                </c:pt>
                <c:pt idx="8">
                  <c:v>0.74556007663405111</c:v>
                </c:pt>
                <c:pt idx="9">
                  <c:v>0.74142119205726431</c:v>
                </c:pt>
                <c:pt idx="10">
                  <c:v>0.73313336121897765</c:v>
                </c:pt>
                <c:pt idx="11">
                  <c:v>0.72885295273012951</c:v>
                </c:pt>
                <c:pt idx="12">
                  <c:v>0.71381648872340286</c:v>
                </c:pt>
                <c:pt idx="13">
                  <c:v>0.70715120910036899</c:v>
                </c:pt>
                <c:pt idx="14">
                  <c:v>0.70402666536949354</c:v>
                </c:pt>
                <c:pt idx="15">
                  <c:v>0.7020690194239263</c:v>
                </c:pt>
                <c:pt idx="16">
                  <c:v>0.69042286210038328</c:v>
                </c:pt>
                <c:pt idx="17">
                  <c:v>0.69032047193371604</c:v>
                </c:pt>
                <c:pt idx="18">
                  <c:v>0.687402278803254</c:v>
                </c:pt>
                <c:pt idx="19">
                  <c:v>0.68110250360964331</c:v>
                </c:pt>
                <c:pt idx="20">
                  <c:v>0.66914367772655126</c:v>
                </c:pt>
                <c:pt idx="21">
                  <c:v>0.66646881149142856</c:v>
                </c:pt>
                <c:pt idx="22">
                  <c:v>0.64474460758402308</c:v>
                </c:pt>
                <c:pt idx="23">
                  <c:v>0.64421354676580334</c:v>
                </c:pt>
                <c:pt idx="24">
                  <c:v>0.63880607701073755</c:v>
                </c:pt>
                <c:pt idx="25">
                  <c:v>0.63538367598575052</c:v>
                </c:pt>
                <c:pt idx="26">
                  <c:v>0.63494709397531135</c:v>
                </c:pt>
                <c:pt idx="27">
                  <c:v>0.61845124152160325</c:v>
                </c:pt>
                <c:pt idx="28">
                  <c:v>0.61016379275245636</c:v>
                </c:pt>
                <c:pt idx="29">
                  <c:v>0.60449399283893235</c:v>
                </c:pt>
                <c:pt idx="30">
                  <c:v>0.58501484085737154</c:v>
                </c:pt>
                <c:pt idx="31">
                  <c:v>0.5704063860819818</c:v>
                </c:pt>
                <c:pt idx="32">
                  <c:v>0.56025740579082661</c:v>
                </c:pt>
                <c:pt idx="33">
                  <c:v>0.54626515813812004</c:v>
                </c:pt>
                <c:pt idx="34">
                  <c:v>0.47046883542919632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742696576"/>
        <c:axId val="-620772416"/>
      </c:barChart>
      <c:lineChart>
        <c:grouping val="standard"/>
        <c:varyColors val="0"/>
        <c:ser>
          <c:idx val="1"/>
          <c:order val="1"/>
          <c:tx>
            <c:strRef>
              <c:f>'RANKING POR PORTE'!$L$38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ITAGUACU</c:v>
                </c:pt>
                <c:pt idx="3">
                  <c:v>LARANJA DA TERRA</c:v>
                </c:pt>
                <c:pt idx="4">
                  <c:v>GOVERNADOR LINDENBERG</c:v>
                </c:pt>
                <c:pt idx="5">
                  <c:v>CONCEICAO DO CASTELO</c:v>
                </c:pt>
                <c:pt idx="6">
                  <c:v>PONTO BELO</c:v>
                </c:pt>
                <c:pt idx="7">
                  <c:v>MUQUI</c:v>
                </c:pt>
                <c:pt idx="8">
                  <c:v>ALTO RIO NOVO</c:v>
                </c:pt>
                <c:pt idx="9">
                  <c:v>IRUPI</c:v>
                </c:pt>
                <c:pt idx="10">
                  <c:v>MARILANDIA</c:v>
                </c:pt>
                <c:pt idx="11">
                  <c:v>DIVINO DE SAO LOURENCO</c:v>
                </c:pt>
                <c:pt idx="12">
                  <c:v>SAO ROQUE DO CANAA</c:v>
                </c:pt>
                <c:pt idx="13">
                  <c:v>ITARANA</c:v>
                </c:pt>
                <c:pt idx="14">
                  <c:v>DORES DO RIO PRETO</c:v>
                </c:pt>
                <c:pt idx="15">
                  <c:v>VILA PAVAO</c:v>
                </c:pt>
                <c:pt idx="16">
                  <c:v>JOAO NEIVA</c:v>
                </c:pt>
                <c:pt idx="17">
                  <c:v>JERONIMO MONTEIRO</c:v>
                </c:pt>
                <c:pt idx="18">
                  <c:v>IBIRACU</c:v>
                </c:pt>
                <c:pt idx="19">
                  <c:v>VILA VALERIO</c:v>
                </c:pt>
                <c:pt idx="20">
                  <c:v>ICONHA</c:v>
                </c:pt>
                <c:pt idx="21">
                  <c:v>RIO NOVO DO SUL</c:v>
                </c:pt>
                <c:pt idx="22">
                  <c:v>ATILIO VIVACQUA</c:v>
                </c:pt>
                <c:pt idx="23">
                  <c:v>MUCURICI</c:v>
                </c:pt>
                <c:pt idx="24">
                  <c:v>PRESIDENTE KENNEDY</c:v>
                </c:pt>
                <c:pt idx="25">
                  <c:v>SANTA LEOPOLDINA</c:v>
                </c:pt>
                <c:pt idx="26">
                  <c:v>AGUIA BRANCA</c:v>
                </c:pt>
                <c:pt idx="27">
                  <c:v>IBITIRAMA</c:v>
                </c:pt>
                <c:pt idx="28">
                  <c:v>BOM JESUS DO NORTE</c:v>
                </c:pt>
                <c:pt idx="29">
                  <c:v>BOA ESPERANCA</c:v>
                </c:pt>
                <c:pt idx="30">
                  <c:v>SAO DOMINGOS DO NORTE</c:v>
                </c:pt>
                <c:pt idx="31">
                  <c:v>AGUA DOCE DO NORTE</c:v>
                </c:pt>
                <c:pt idx="32">
                  <c:v>MANTENOPOLIS</c:v>
                </c:pt>
                <c:pt idx="33">
                  <c:v>SAO JOSE DO CALCADO</c:v>
                </c:pt>
                <c:pt idx="34">
                  <c:v>APIACA</c:v>
                </c:pt>
              </c:strCache>
            </c:strRef>
          </c:cat>
          <c:val>
            <c:numRef>
              <c:f>'RANKING POR PORTE'!$L$39:$L$73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20771872"/>
        <c:axId val="-620767520"/>
      </c:lineChart>
      <c:catAx>
        <c:axId val="-742696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620772416"/>
        <c:crosses val="autoZero"/>
        <c:auto val="1"/>
        <c:lblAlgn val="ctr"/>
        <c:lblOffset val="100"/>
        <c:noMultiLvlLbl val="0"/>
      </c:catAx>
      <c:valAx>
        <c:axId val="-62077241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742696576"/>
        <c:crosses val="autoZero"/>
        <c:crossBetween val="between"/>
      </c:valAx>
      <c:valAx>
        <c:axId val="-6207675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620771872"/>
        <c:crosses val="max"/>
        <c:crossBetween val="between"/>
      </c:valAx>
      <c:catAx>
        <c:axId val="-620771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2076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207818</xdr:colOff>
      <xdr:row>102</xdr:row>
      <xdr:rowOff>155863</xdr:rowOff>
    </xdr:from>
    <xdr:to>
      <xdr:col>17</xdr:col>
      <xdr:colOff>593164</xdr:colOff>
      <xdr:row>142</xdr:row>
      <xdr:rowOff>57367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7954" y="19846636"/>
          <a:ext cx="6325483" cy="7763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6</xdr:col>
      <xdr:colOff>0</xdr:colOff>
      <xdr:row>17</xdr:row>
      <xdr:rowOff>19050</xdr:rowOff>
    </xdr:to>
    <xdr:graphicFrame macro="">
      <xdr:nvGraphicFramePr>
        <xdr:cNvPr id="19" name="Gráfico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0</xdr:colOff>
      <xdr:row>16</xdr:row>
      <xdr:rowOff>152400</xdr:rowOff>
    </xdr:to>
    <xdr:graphicFrame macro="">
      <xdr:nvGraphicFramePr>
        <xdr:cNvPr id="24" name="Gráfico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6</xdr:col>
      <xdr:colOff>0</xdr:colOff>
      <xdr:row>33</xdr:row>
      <xdr:rowOff>152400</xdr:rowOff>
    </xdr:to>
    <xdr:graphicFrame macro="">
      <xdr:nvGraphicFramePr>
        <xdr:cNvPr id="25" name="Gráfico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12</xdr:col>
      <xdr:colOff>0</xdr:colOff>
      <xdr:row>33</xdr:row>
      <xdr:rowOff>152400</xdr:rowOff>
    </xdr:to>
    <xdr:graphicFrame macro="">
      <xdr:nvGraphicFramePr>
        <xdr:cNvPr id="26" name="Gráfico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92D050"/>
  </sheetPr>
  <dimension ref="A19:T194"/>
  <sheetViews>
    <sheetView showGridLines="0" tabSelected="1" zoomScale="110" zoomScaleNormal="110" workbookViewId="0">
      <selection activeCell="X8" sqref="X8"/>
    </sheetView>
  </sheetViews>
  <sheetFormatPr defaultRowHeight="15" x14ac:dyDescent="0.25"/>
  <cols>
    <col min="1" max="1" width="18.140625" bestFit="1" customWidth="1"/>
    <col min="2" max="15" width="10.140625" customWidth="1"/>
  </cols>
  <sheetData>
    <row r="19" spans="1:19" x14ac:dyDescent="0.25">
      <c r="H19" s="12"/>
    </row>
    <row r="20" spans="1:19" ht="27.75" customHeight="1" x14ac:dyDescent="0.25">
      <c r="A20" s="43" t="s">
        <v>85</v>
      </c>
      <c r="B20" s="47" t="s">
        <v>80</v>
      </c>
      <c r="C20" s="47"/>
      <c r="D20" s="47"/>
      <c r="E20" s="48" t="s">
        <v>189</v>
      </c>
      <c r="F20" s="48"/>
      <c r="G20" s="48"/>
      <c r="H20" s="47" t="s">
        <v>84</v>
      </c>
      <c r="I20" s="47"/>
      <c r="J20" s="47"/>
      <c r="K20" s="48" t="s">
        <v>82</v>
      </c>
      <c r="L20" s="48"/>
      <c r="M20" s="48"/>
      <c r="N20" s="47" t="s">
        <v>81</v>
      </c>
      <c r="O20" s="47"/>
      <c r="P20" s="47"/>
      <c r="Q20" s="46" t="s">
        <v>89</v>
      </c>
      <c r="R20" s="46"/>
      <c r="S20" s="46"/>
    </row>
    <row r="21" spans="1:19" ht="22.5" x14ac:dyDescent="0.25">
      <c r="A21" s="43"/>
      <c r="B21" s="4" t="s">
        <v>88</v>
      </c>
      <c r="C21" s="4" t="s">
        <v>86</v>
      </c>
      <c r="D21" s="4" t="s">
        <v>87</v>
      </c>
      <c r="E21" s="6" t="s">
        <v>88</v>
      </c>
      <c r="F21" s="6" t="s">
        <v>86</v>
      </c>
      <c r="G21" s="6" t="s">
        <v>87</v>
      </c>
      <c r="H21" s="4" t="s">
        <v>88</v>
      </c>
      <c r="I21" s="4" t="s">
        <v>86</v>
      </c>
      <c r="J21" s="4" t="s">
        <v>87</v>
      </c>
      <c r="K21" s="6" t="s">
        <v>88</v>
      </c>
      <c r="L21" s="6" t="s">
        <v>86</v>
      </c>
      <c r="M21" s="6" t="s">
        <v>87</v>
      </c>
      <c r="N21" s="4" t="s">
        <v>88</v>
      </c>
      <c r="O21" s="4" t="s">
        <v>86</v>
      </c>
      <c r="P21" s="4" t="s">
        <v>87</v>
      </c>
      <c r="Q21" s="10" t="s">
        <v>88</v>
      </c>
      <c r="R21" s="10" t="s">
        <v>86</v>
      </c>
      <c r="S21" s="10" t="s">
        <v>87</v>
      </c>
    </row>
    <row r="22" spans="1:19" x14ac:dyDescent="0.25">
      <c r="A22" s="1" t="s">
        <v>22</v>
      </c>
      <c r="B22" s="2">
        <v>1907</v>
      </c>
      <c r="C22" s="2">
        <v>1960</v>
      </c>
      <c r="D22" s="36">
        <v>1.027792343995805</v>
      </c>
      <c r="E22" s="2">
        <v>6</v>
      </c>
      <c r="F22" s="2">
        <v>2</v>
      </c>
      <c r="G22" s="34">
        <v>0.33333333333333331</v>
      </c>
      <c r="H22" s="2">
        <v>292.5</v>
      </c>
      <c r="I22" s="2">
        <v>161</v>
      </c>
      <c r="J22" s="36">
        <v>0.55042735042735047</v>
      </c>
      <c r="K22" s="2">
        <v>48.082191780821923</v>
      </c>
      <c r="L22" s="2">
        <v>9</v>
      </c>
      <c r="M22" s="34">
        <v>0.18717948717948715</v>
      </c>
      <c r="N22" s="2">
        <v>5905</v>
      </c>
      <c r="O22" s="2">
        <v>3372</v>
      </c>
      <c r="P22" s="36">
        <v>0.5710414902624894</v>
      </c>
      <c r="Q22" s="2">
        <v>8158.5821917808225</v>
      </c>
      <c r="R22" s="2">
        <v>5504</v>
      </c>
      <c r="S22" s="33">
        <v>0.67462702104599492</v>
      </c>
    </row>
    <row r="23" spans="1:19" x14ac:dyDescent="0.25">
      <c r="A23" s="1" t="s">
        <v>77</v>
      </c>
      <c r="B23" s="2">
        <v>759</v>
      </c>
      <c r="C23" s="2">
        <v>722</v>
      </c>
      <c r="D23" s="36">
        <v>0.9512516469038208</v>
      </c>
      <c r="E23" s="2">
        <v>6</v>
      </c>
      <c r="F23" s="2">
        <v>0</v>
      </c>
      <c r="G23" s="34">
        <v>0</v>
      </c>
      <c r="H23" s="2">
        <v>123.75</v>
      </c>
      <c r="I23" s="2">
        <v>65</v>
      </c>
      <c r="J23" s="36">
        <v>0.5252525252525253</v>
      </c>
      <c r="K23" s="2">
        <v>20.342465753424655</v>
      </c>
      <c r="L23" s="2">
        <v>9</v>
      </c>
      <c r="M23" s="34">
        <v>0.4424242424242425</v>
      </c>
      <c r="N23" s="2">
        <v>2357</v>
      </c>
      <c r="O23" s="2">
        <v>1067</v>
      </c>
      <c r="P23" s="36">
        <v>0.45269410267288929</v>
      </c>
      <c r="Q23" s="2">
        <v>3266.0924657534247</v>
      </c>
      <c r="R23" s="2">
        <v>1863</v>
      </c>
      <c r="S23" s="33">
        <v>0.5704063860819818</v>
      </c>
    </row>
    <row r="24" spans="1:19" x14ac:dyDescent="0.25">
      <c r="A24" s="1" t="s">
        <v>55</v>
      </c>
      <c r="B24" s="2">
        <v>645</v>
      </c>
      <c r="C24" s="2">
        <v>520</v>
      </c>
      <c r="D24" s="36">
        <v>0.80620155038759689</v>
      </c>
      <c r="E24" s="2">
        <v>13</v>
      </c>
      <c r="F24" s="2">
        <v>0</v>
      </c>
      <c r="G24" s="34">
        <v>0</v>
      </c>
      <c r="H24" s="2">
        <v>112.5</v>
      </c>
      <c r="I24" s="2">
        <v>59</v>
      </c>
      <c r="J24" s="36">
        <v>0.52444444444444449</v>
      </c>
      <c r="K24" s="2">
        <v>18.493150684931507</v>
      </c>
      <c r="L24" s="2">
        <v>4</v>
      </c>
      <c r="M24" s="34">
        <v>0.21629629629629629</v>
      </c>
      <c r="N24" s="2">
        <v>1775</v>
      </c>
      <c r="O24" s="2">
        <v>1045</v>
      </c>
      <c r="P24" s="36">
        <v>0.58873239436619718</v>
      </c>
      <c r="Q24" s="2">
        <v>2563.9931506849316</v>
      </c>
      <c r="R24" s="2">
        <v>1628</v>
      </c>
      <c r="S24" s="33">
        <v>0.63494709397531135</v>
      </c>
    </row>
    <row r="25" spans="1:19" x14ac:dyDescent="0.25">
      <c r="A25" s="1" t="s">
        <v>12</v>
      </c>
      <c r="B25" s="2">
        <v>1712</v>
      </c>
      <c r="C25" s="2">
        <v>1563</v>
      </c>
      <c r="D25" s="36">
        <v>0.91296728971962615</v>
      </c>
      <c r="E25" s="2">
        <v>16</v>
      </c>
      <c r="F25" s="2">
        <v>0</v>
      </c>
      <c r="G25" s="34">
        <v>0</v>
      </c>
      <c r="H25" s="2">
        <v>237.75</v>
      </c>
      <c r="I25" s="2">
        <v>185</v>
      </c>
      <c r="J25" s="36">
        <v>0.77812828601472139</v>
      </c>
      <c r="K25" s="2">
        <v>39.082191780821915</v>
      </c>
      <c r="L25" s="2">
        <v>33</v>
      </c>
      <c r="M25" s="34">
        <v>0.84437434279705581</v>
      </c>
      <c r="N25" s="2">
        <v>5949</v>
      </c>
      <c r="O25" s="2">
        <v>3940</v>
      </c>
      <c r="P25" s="36">
        <v>0.66229618423264414</v>
      </c>
      <c r="Q25" s="2">
        <v>7953.8321917808216</v>
      </c>
      <c r="R25" s="2">
        <v>5721</v>
      </c>
      <c r="S25" s="33">
        <v>0.71927592411515262</v>
      </c>
    </row>
    <row r="26" spans="1:19" x14ac:dyDescent="0.25">
      <c r="A26" s="1" t="s">
        <v>49</v>
      </c>
      <c r="B26" s="2">
        <v>716</v>
      </c>
      <c r="C26" s="2">
        <v>839</v>
      </c>
      <c r="D26" s="36">
        <v>1.1717877094972067</v>
      </c>
      <c r="E26" s="2">
        <v>2</v>
      </c>
      <c r="F26" s="2">
        <v>1</v>
      </c>
      <c r="G26" s="34">
        <v>0.5</v>
      </c>
      <c r="H26" s="2">
        <v>89.25</v>
      </c>
      <c r="I26" s="2">
        <v>92</v>
      </c>
      <c r="J26" s="36">
        <v>1.0308123249299719</v>
      </c>
      <c r="K26" s="2">
        <v>14.671232876712329</v>
      </c>
      <c r="L26" s="2">
        <v>17</v>
      </c>
      <c r="M26" s="34">
        <v>1.1587301587301586</v>
      </c>
      <c r="N26" s="2">
        <v>3040</v>
      </c>
      <c r="O26" s="2">
        <v>2821</v>
      </c>
      <c r="P26" s="36">
        <v>0.92796052631578951</v>
      </c>
      <c r="Q26" s="2">
        <v>3861.9212328767126</v>
      </c>
      <c r="R26" s="2">
        <v>3770</v>
      </c>
      <c r="S26" s="33">
        <v>0.97619805601052068</v>
      </c>
    </row>
    <row r="27" spans="1:19" x14ac:dyDescent="0.25">
      <c r="A27" s="1" t="s">
        <v>41</v>
      </c>
      <c r="B27" s="2">
        <v>447</v>
      </c>
      <c r="C27" s="2">
        <v>510</v>
      </c>
      <c r="D27" s="36">
        <v>1.1409395973154361</v>
      </c>
      <c r="E27" s="2">
        <v>2</v>
      </c>
      <c r="F27" s="2">
        <v>0</v>
      </c>
      <c r="G27" s="34">
        <v>0</v>
      </c>
      <c r="H27" s="2">
        <v>58.5</v>
      </c>
      <c r="I27" s="2">
        <v>46</v>
      </c>
      <c r="J27" s="36">
        <v>0.78632478632478631</v>
      </c>
      <c r="K27" s="2">
        <v>9.6164383561643838</v>
      </c>
      <c r="L27" s="2">
        <v>17</v>
      </c>
      <c r="M27" s="34">
        <v>1.7678062678062678</v>
      </c>
      <c r="N27" s="2">
        <v>1417</v>
      </c>
      <c r="O27" s="2">
        <v>869</v>
      </c>
      <c r="P27" s="36">
        <v>0.61326746647847563</v>
      </c>
      <c r="Q27" s="2">
        <v>1934.1164383561645</v>
      </c>
      <c r="R27" s="2">
        <v>1442</v>
      </c>
      <c r="S27" s="33">
        <v>0.74556007663405111</v>
      </c>
    </row>
    <row r="28" spans="1:19" x14ac:dyDescent="0.25">
      <c r="A28" s="1" t="s">
        <v>6</v>
      </c>
      <c r="B28" s="2">
        <v>1958</v>
      </c>
      <c r="C28" s="2">
        <v>1916</v>
      </c>
      <c r="D28" s="36">
        <v>0.97854954034729313</v>
      </c>
      <c r="E28" s="2">
        <v>105</v>
      </c>
      <c r="F28" s="2">
        <v>1</v>
      </c>
      <c r="G28" s="34">
        <v>9.5238095238095247E-3</v>
      </c>
      <c r="H28" s="2">
        <v>291</v>
      </c>
      <c r="I28" s="2">
        <v>233</v>
      </c>
      <c r="J28" s="36">
        <v>0.80068728522336774</v>
      </c>
      <c r="K28" s="2">
        <v>47.835616438356169</v>
      </c>
      <c r="L28" s="2">
        <v>25</v>
      </c>
      <c r="M28" s="34">
        <v>0.52262313860251997</v>
      </c>
      <c r="N28" s="2">
        <v>5080</v>
      </c>
      <c r="O28" s="2">
        <v>3348</v>
      </c>
      <c r="P28" s="36">
        <v>0.6590551181102362</v>
      </c>
      <c r="Q28" s="2">
        <v>7481.8356164383567</v>
      </c>
      <c r="R28" s="2">
        <v>5523</v>
      </c>
      <c r="S28" s="33">
        <v>0.73818783025189771</v>
      </c>
    </row>
    <row r="29" spans="1:19" x14ac:dyDescent="0.25">
      <c r="A29" s="1" t="s">
        <v>10</v>
      </c>
      <c r="B29" s="2">
        <v>402</v>
      </c>
      <c r="C29" s="2">
        <v>134</v>
      </c>
      <c r="D29" s="36">
        <v>0.33333333333333331</v>
      </c>
      <c r="E29" s="2">
        <v>7</v>
      </c>
      <c r="F29" s="2">
        <v>0</v>
      </c>
      <c r="G29" s="34">
        <v>0</v>
      </c>
      <c r="H29" s="2">
        <v>51</v>
      </c>
      <c r="I29" s="2">
        <v>19</v>
      </c>
      <c r="J29" s="36">
        <v>0.37254901960784315</v>
      </c>
      <c r="K29" s="2">
        <v>8.3835616438356162</v>
      </c>
      <c r="L29" s="2">
        <v>1</v>
      </c>
      <c r="M29" s="34">
        <v>0.11928104575163399</v>
      </c>
      <c r="N29" s="2">
        <v>1536</v>
      </c>
      <c r="O29" s="2">
        <v>789</v>
      </c>
      <c r="P29" s="36">
        <v>0.513671875</v>
      </c>
      <c r="Q29" s="2">
        <v>2004.3835616438355</v>
      </c>
      <c r="R29" s="2">
        <v>943</v>
      </c>
      <c r="S29" s="33">
        <v>0.47046883542919632</v>
      </c>
    </row>
    <row r="30" spans="1:19" x14ac:dyDescent="0.25">
      <c r="A30" s="1" t="s">
        <v>26</v>
      </c>
      <c r="B30" s="2">
        <v>7088</v>
      </c>
      <c r="C30" s="2">
        <v>5043</v>
      </c>
      <c r="D30" s="36">
        <v>0.7114841986455982</v>
      </c>
      <c r="E30" s="2">
        <v>5546</v>
      </c>
      <c r="F30" s="2">
        <v>3569</v>
      </c>
      <c r="G30" s="34">
        <v>0.64352686620988098</v>
      </c>
      <c r="H30" s="2">
        <v>1131</v>
      </c>
      <c r="I30" s="2">
        <v>648</v>
      </c>
      <c r="J30" s="36">
        <v>0.57294429708222816</v>
      </c>
      <c r="K30" s="2">
        <v>185.91780821917808</v>
      </c>
      <c r="L30" s="2">
        <v>82</v>
      </c>
      <c r="M30" s="34">
        <v>0.44105511346890658</v>
      </c>
      <c r="N30" s="2">
        <v>13047</v>
      </c>
      <c r="O30" s="2">
        <v>7092</v>
      </c>
      <c r="P30" s="36">
        <v>0.54357323522648882</v>
      </c>
      <c r="Q30" s="2">
        <v>26997.917808219179</v>
      </c>
      <c r="R30" s="2">
        <v>16434</v>
      </c>
      <c r="S30" s="33">
        <v>0.60871360957313803</v>
      </c>
    </row>
    <row r="31" spans="1:19" x14ac:dyDescent="0.25">
      <c r="A31" s="1" t="s">
        <v>20</v>
      </c>
      <c r="B31" s="2">
        <v>708</v>
      </c>
      <c r="C31" s="2">
        <v>563</v>
      </c>
      <c r="D31" s="36">
        <v>0.79519774011299438</v>
      </c>
      <c r="E31" s="2">
        <v>3</v>
      </c>
      <c r="F31" s="2">
        <v>0</v>
      </c>
      <c r="G31" s="34">
        <v>0</v>
      </c>
      <c r="H31" s="2">
        <v>99</v>
      </c>
      <c r="I31" s="2">
        <v>82</v>
      </c>
      <c r="J31" s="36">
        <v>0.82828282828282829</v>
      </c>
      <c r="K31" s="2">
        <v>16.273972602739725</v>
      </c>
      <c r="L31" s="2">
        <v>12</v>
      </c>
      <c r="M31" s="34">
        <v>0.73737373737373746</v>
      </c>
      <c r="N31" s="2">
        <v>1843</v>
      </c>
      <c r="O31" s="2">
        <v>1064</v>
      </c>
      <c r="P31" s="36">
        <v>0.57731958762886593</v>
      </c>
      <c r="Q31" s="2">
        <v>2669.2739726027398</v>
      </c>
      <c r="R31" s="2">
        <v>1721</v>
      </c>
      <c r="S31" s="33">
        <v>0.64474460758402308</v>
      </c>
    </row>
    <row r="32" spans="1:19" x14ac:dyDescent="0.25">
      <c r="A32" s="1" t="s">
        <v>60</v>
      </c>
      <c r="B32" s="2">
        <v>2045</v>
      </c>
      <c r="C32" s="2">
        <v>1510</v>
      </c>
      <c r="D32" s="36">
        <v>0.73838630806845962</v>
      </c>
      <c r="E32" s="2">
        <v>29</v>
      </c>
      <c r="F32" s="2">
        <v>0</v>
      </c>
      <c r="G32" s="34">
        <v>0</v>
      </c>
      <c r="H32" s="2">
        <v>291</v>
      </c>
      <c r="I32" s="2">
        <v>123</v>
      </c>
      <c r="J32" s="36">
        <v>0.42268041237113402</v>
      </c>
      <c r="K32" s="2">
        <v>47.835616438356169</v>
      </c>
      <c r="L32" s="2">
        <v>4</v>
      </c>
      <c r="M32" s="34">
        <v>8.3619702176403202E-2</v>
      </c>
      <c r="N32" s="2">
        <v>5706</v>
      </c>
      <c r="O32" s="2">
        <v>2771</v>
      </c>
      <c r="P32" s="36">
        <v>0.48562916228531372</v>
      </c>
      <c r="Q32" s="2">
        <v>8118.8356164383567</v>
      </c>
      <c r="R32" s="2">
        <v>4408</v>
      </c>
      <c r="S32" s="33">
        <v>0.54293499810182644</v>
      </c>
    </row>
    <row r="33" spans="1:19" x14ac:dyDescent="0.25">
      <c r="A33" s="1" t="s">
        <v>64</v>
      </c>
      <c r="B33" s="2">
        <v>2900</v>
      </c>
      <c r="C33" s="2">
        <v>2024</v>
      </c>
      <c r="D33" s="36">
        <v>0.69793103448275862</v>
      </c>
      <c r="E33" s="2">
        <v>29</v>
      </c>
      <c r="F33" s="2">
        <v>6</v>
      </c>
      <c r="G33" s="34">
        <v>0.20689655172413793</v>
      </c>
      <c r="H33" s="2">
        <v>441</v>
      </c>
      <c r="I33" s="2">
        <v>191</v>
      </c>
      <c r="J33" s="36">
        <v>0.43310657596371882</v>
      </c>
      <c r="K33" s="2">
        <v>72.493150684931507</v>
      </c>
      <c r="L33" s="2">
        <v>46</v>
      </c>
      <c r="M33" s="34">
        <v>0.63454270597127738</v>
      </c>
      <c r="N33" s="2">
        <v>7226</v>
      </c>
      <c r="O33" s="2">
        <v>2718</v>
      </c>
      <c r="P33" s="36">
        <v>0.37614171048989758</v>
      </c>
      <c r="Q33" s="2">
        <v>10668.493150684932</v>
      </c>
      <c r="R33" s="2">
        <v>4985</v>
      </c>
      <c r="S33" s="33">
        <v>0.46726373908577296</v>
      </c>
    </row>
    <row r="34" spans="1:19" x14ac:dyDescent="0.25">
      <c r="A34" s="1" t="s">
        <v>52</v>
      </c>
      <c r="B34" s="2">
        <v>920</v>
      </c>
      <c r="C34" s="2">
        <v>648</v>
      </c>
      <c r="D34" s="36">
        <v>0.70434782608695656</v>
      </c>
      <c r="E34" s="2">
        <v>7</v>
      </c>
      <c r="F34" s="2">
        <v>0</v>
      </c>
      <c r="G34" s="34">
        <v>0</v>
      </c>
      <c r="H34" s="2">
        <v>135</v>
      </c>
      <c r="I34" s="2">
        <v>91</v>
      </c>
      <c r="J34" s="36">
        <v>0.67407407407407405</v>
      </c>
      <c r="K34" s="2">
        <v>22.191780821917806</v>
      </c>
      <c r="L34" s="2">
        <v>17</v>
      </c>
      <c r="M34" s="34">
        <v>0.7660493827160495</v>
      </c>
      <c r="N34" s="2">
        <v>2317</v>
      </c>
      <c r="O34" s="2">
        <v>1300</v>
      </c>
      <c r="P34" s="36">
        <v>0.56107034958998703</v>
      </c>
      <c r="Q34" s="2">
        <v>3401.1917808219177</v>
      </c>
      <c r="R34" s="2">
        <v>2056</v>
      </c>
      <c r="S34" s="33">
        <v>0.60449399283893235</v>
      </c>
    </row>
    <row r="35" spans="1:19" x14ac:dyDescent="0.25">
      <c r="A35" s="1" t="s">
        <v>32</v>
      </c>
      <c r="B35" s="2">
        <v>549</v>
      </c>
      <c r="C35" s="2">
        <v>481</v>
      </c>
      <c r="D35" s="36">
        <v>0.87613843351548271</v>
      </c>
      <c r="E35" s="2">
        <v>2</v>
      </c>
      <c r="F35" s="2">
        <v>0</v>
      </c>
      <c r="G35" s="34">
        <v>0</v>
      </c>
      <c r="H35" s="2">
        <v>56.25</v>
      </c>
      <c r="I35" s="2">
        <v>44</v>
      </c>
      <c r="J35" s="36">
        <v>0.78222222222222226</v>
      </c>
      <c r="K35" s="2">
        <v>9.2465753424657535</v>
      </c>
      <c r="L35" s="2">
        <v>21</v>
      </c>
      <c r="M35" s="34">
        <v>2.2711111111111113</v>
      </c>
      <c r="N35" s="2">
        <v>1991</v>
      </c>
      <c r="O35" s="2">
        <v>1045</v>
      </c>
      <c r="P35" s="36">
        <v>0.52486187845303867</v>
      </c>
      <c r="Q35" s="2">
        <v>2607.4965753424658</v>
      </c>
      <c r="R35" s="2">
        <v>1591</v>
      </c>
      <c r="S35" s="33">
        <v>0.61016379275245636</v>
      </c>
    </row>
    <row r="36" spans="1:19" x14ac:dyDescent="0.25">
      <c r="A36" s="1" t="s">
        <v>28</v>
      </c>
      <c r="B36" s="2">
        <v>1023</v>
      </c>
      <c r="C36" s="2">
        <v>1112</v>
      </c>
      <c r="D36" s="36">
        <v>1.0869990224828934</v>
      </c>
      <c r="E36" s="2">
        <v>8</v>
      </c>
      <c r="F36" s="2">
        <v>0</v>
      </c>
      <c r="G36" s="34">
        <v>0</v>
      </c>
      <c r="H36" s="2">
        <v>171</v>
      </c>
      <c r="I36" s="2">
        <v>130</v>
      </c>
      <c r="J36" s="36">
        <v>0.76023391812865493</v>
      </c>
      <c r="K36" s="2">
        <v>28.109589041095891</v>
      </c>
      <c r="L36" s="2">
        <v>11</v>
      </c>
      <c r="M36" s="34">
        <v>0.39132553606237819</v>
      </c>
      <c r="N36" s="2">
        <v>1637</v>
      </c>
      <c r="O36" s="2">
        <v>1220</v>
      </c>
      <c r="P36" s="36">
        <v>0.74526572999389129</v>
      </c>
      <c r="Q36" s="2">
        <v>2867.1095890410961</v>
      </c>
      <c r="R36" s="2">
        <v>2473</v>
      </c>
      <c r="S36" s="33">
        <v>0.86254114926492709</v>
      </c>
    </row>
    <row r="37" spans="1:19" x14ac:dyDescent="0.25">
      <c r="A37" s="1" t="s">
        <v>8</v>
      </c>
      <c r="B37" s="2">
        <v>11781</v>
      </c>
      <c r="C37" s="2">
        <v>8069</v>
      </c>
      <c r="D37" s="36">
        <v>0.68491639079874378</v>
      </c>
      <c r="E37" s="2">
        <v>71</v>
      </c>
      <c r="F37" s="2">
        <v>5</v>
      </c>
      <c r="G37" s="34">
        <v>7.0422535211267609E-2</v>
      </c>
      <c r="H37" s="2">
        <v>1906.5</v>
      </c>
      <c r="I37" s="2">
        <v>922</v>
      </c>
      <c r="J37" s="36">
        <v>0.48360870705481246</v>
      </c>
      <c r="K37" s="2">
        <v>313.39726027397256</v>
      </c>
      <c r="L37" s="2">
        <v>66</v>
      </c>
      <c r="M37" s="34">
        <v>0.21059533175976924</v>
      </c>
      <c r="N37" s="2">
        <v>32906</v>
      </c>
      <c r="O37" s="2">
        <v>17790</v>
      </c>
      <c r="P37" s="36">
        <v>0.54063088798395431</v>
      </c>
      <c r="Q37" s="2">
        <v>46977.897260273974</v>
      </c>
      <c r="R37" s="2">
        <v>26852</v>
      </c>
      <c r="S37" s="33">
        <v>0.57158795020625408</v>
      </c>
    </row>
    <row r="38" spans="1:19" x14ac:dyDescent="0.25">
      <c r="A38" s="1" t="s">
        <v>18</v>
      </c>
      <c r="B38" s="2">
        <v>24414</v>
      </c>
      <c r="C38" s="2">
        <v>16965</v>
      </c>
      <c r="D38" s="36">
        <v>0.694888178913738</v>
      </c>
      <c r="E38" s="2">
        <v>306</v>
      </c>
      <c r="F38" s="2">
        <v>9</v>
      </c>
      <c r="G38" s="34">
        <v>2.9411764705882353E-2</v>
      </c>
      <c r="H38" s="2">
        <v>3785.25</v>
      </c>
      <c r="I38" s="2">
        <v>1974</v>
      </c>
      <c r="J38" s="36">
        <v>0.52149791955617197</v>
      </c>
      <c r="K38" s="2">
        <v>622.23287671232879</v>
      </c>
      <c r="L38" s="2">
        <v>93</v>
      </c>
      <c r="M38" s="34">
        <v>0.14946172643814806</v>
      </c>
      <c r="N38" s="2">
        <v>54005</v>
      </c>
      <c r="O38" s="2">
        <v>23456</v>
      </c>
      <c r="P38" s="36">
        <v>0.43433015461531338</v>
      </c>
      <c r="Q38" s="2">
        <v>83132.482876712325</v>
      </c>
      <c r="R38" s="2">
        <v>42497</v>
      </c>
      <c r="S38" s="33">
        <v>0.51119608761143553</v>
      </c>
    </row>
    <row r="39" spans="1:19" x14ac:dyDescent="0.25">
      <c r="A39" s="1" t="s">
        <v>37</v>
      </c>
      <c r="B39" s="2">
        <v>2204</v>
      </c>
      <c r="C39" s="2">
        <v>1895</v>
      </c>
      <c r="D39" s="36">
        <v>0.8598003629764065</v>
      </c>
      <c r="E39" s="2">
        <v>12</v>
      </c>
      <c r="F39" s="2">
        <v>1</v>
      </c>
      <c r="G39" s="34">
        <v>8.3333333333333329E-2</v>
      </c>
      <c r="H39" s="2">
        <v>356.25</v>
      </c>
      <c r="I39" s="2">
        <v>187</v>
      </c>
      <c r="J39" s="36">
        <v>0.52491228070175444</v>
      </c>
      <c r="K39" s="2">
        <v>58.561643835616444</v>
      </c>
      <c r="L39" s="2">
        <v>13</v>
      </c>
      <c r="M39" s="34">
        <v>0.22198830409356723</v>
      </c>
      <c r="N39" s="2">
        <v>7171</v>
      </c>
      <c r="O39" s="2">
        <v>4830</v>
      </c>
      <c r="P39" s="36">
        <v>0.67354622786222285</v>
      </c>
      <c r="Q39" s="2">
        <v>9801.8116438356155</v>
      </c>
      <c r="R39" s="2">
        <v>6926</v>
      </c>
      <c r="S39" s="33">
        <v>0.70660406990740121</v>
      </c>
    </row>
    <row r="40" spans="1:19" x14ac:dyDescent="0.25">
      <c r="A40" s="1" t="s">
        <v>23</v>
      </c>
      <c r="B40" s="2">
        <v>7323</v>
      </c>
      <c r="C40" s="2">
        <v>4756</v>
      </c>
      <c r="D40" s="36">
        <v>0.64946060357776869</v>
      </c>
      <c r="E40" s="2">
        <v>58</v>
      </c>
      <c r="F40" s="2">
        <v>15</v>
      </c>
      <c r="G40" s="34">
        <v>0.25862068965517243</v>
      </c>
      <c r="H40" s="2">
        <v>1119</v>
      </c>
      <c r="I40" s="2">
        <v>600</v>
      </c>
      <c r="J40" s="36">
        <v>0.53619302949061665</v>
      </c>
      <c r="K40" s="2">
        <v>183.94520547945203</v>
      </c>
      <c r="L40" s="2">
        <v>41</v>
      </c>
      <c r="M40" s="34">
        <v>0.22289246350908554</v>
      </c>
      <c r="N40" s="2">
        <v>21491</v>
      </c>
      <c r="O40" s="2">
        <v>10785</v>
      </c>
      <c r="P40" s="36">
        <v>0.50183797868875346</v>
      </c>
      <c r="Q40" s="2">
        <v>30174.945205479453</v>
      </c>
      <c r="R40" s="2">
        <v>16197</v>
      </c>
      <c r="S40" s="33">
        <v>0.53676982310008614</v>
      </c>
    </row>
    <row r="41" spans="1:19" x14ac:dyDescent="0.25">
      <c r="A41" s="1" t="s">
        <v>39</v>
      </c>
      <c r="B41" s="2">
        <v>1983</v>
      </c>
      <c r="C41" s="2">
        <v>2017</v>
      </c>
      <c r="D41" s="36">
        <v>1.0171457387796268</v>
      </c>
      <c r="E41" s="2">
        <v>159</v>
      </c>
      <c r="F41" s="2">
        <v>29</v>
      </c>
      <c r="G41" s="34">
        <v>0.18238993710691823</v>
      </c>
      <c r="H41" s="2">
        <v>302.25</v>
      </c>
      <c r="I41" s="2">
        <v>215</v>
      </c>
      <c r="J41" s="36">
        <v>0.71133167907361461</v>
      </c>
      <c r="K41" s="2">
        <v>49.684931506849317</v>
      </c>
      <c r="L41" s="2">
        <v>17</v>
      </c>
      <c r="M41" s="34">
        <v>0.3421560518334712</v>
      </c>
      <c r="N41" s="2">
        <v>4468</v>
      </c>
      <c r="O41" s="2">
        <v>2390</v>
      </c>
      <c r="P41" s="36">
        <v>0.53491495076096685</v>
      </c>
      <c r="Q41" s="2">
        <v>6961.9349315068494</v>
      </c>
      <c r="R41" s="2">
        <v>4668</v>
      </c>
      <c r="S41" s="33">
        <v>0.67050325030682989</v>
      </c>
    </row>
    <row r="42" spans="1:19" x14ac:dyDescent="0.25">
      <c r="A42" s="1" t="s">
        <v>30</v>
      </c>
      <c r="B42" s="2">
        <v>747</v>
      </c>
      <c r="C42" s="2">
        <v>780</v>
      </c>
      <c r="D42" s="36">
        <v>1.0441767068273093</v>
      </c>
      <c r="E42" s="2">
        <v>7</v>
      </c>
      <c r="F42" s="2">
        <v>0</v>
      </c>
      <c r="G42" s="34">
        <v>0</v>
      </c>
      <c r="H42" s="2">
        <v>112.5</v>
      </c>
      <c r="I42" s="2">
        <v>87</v>
      </c>
      <c r="J42" s="36">
        <v>0.77333333333333332</v>
      </c>
      <c r="K42" s="2">
        <v>18.493150684931507</v>
      </c>
      <c r="L42" s="2">
        <v>7</v>
      </c>
      <c r="M42" s="34">
        <v>0.37851851851851853</v>
      </c>
      <c r="N42" s="2">
        <v>2176</v>
      </c>
      <c r="O42" s="2">
        <v>1480</v>
      </c>
      <c r="P42" s="36">
        <v>0.68014705882352944</v>
      </c>
      <c r="Q42" s="2">
        <v>3060.9931506849316</v>
      </c>
      <c r="R42" s="2">
        <v>2354</v>
      </c>
      <c r="S42" s="33">
        <v>0.76903144963694747</v>
      </c>
    </row>
    <row r="43" spans="1:19" x14ac:dyDescent="0.25">
      <c r="A43" s="1" t="s">
        <v>61</v>
      </c>
      <c r="B43" s="2">
        <v>344</v>
      </c>
      <c r="C43" s="2">
        <v>308</v>
      </c>
      <c r="D43" s="36">
        <v>0.89534883720930236</v>
      </c>
      <c r="E43" s="2">
        <v>12</v>
      </c>
      <c r="F43" s="2">
        <v>9</v>
      </c>
      <c r="G43" s="34">
        <v>0.75</v>
      </c>
      <c r="H43" s="2">
        <v>45</v>
      </c>
      <c r="I43" s="2">
        <v>18</v>
      </c>
      <c r="J43" s="36">
        <v>0.4</v>
      </c>
      <c r="K43" s="2">
        <v>7.3972602739726021</v>
      </c>
      <c r="L43" s="2">
        <v>7</v>
      </c>
      <c r="M43" s="34">
        <v>0.94629629629629641</v>
      </c>
      <c r="N43" s="2">
        <v>847</v>
      </c>
      <c r="O43" s="2">
        <v>573</v>
      </c>
      <c r="P43" s="36">
        <v>0.67650531286894922</v>
      </c>
      <c r="Q43" s="2">
        <v>1255.3972602739727</v>
      </c>
      <c r="R43" s="2">
        <v>915</v>
      </c>
      <c r="S43" s="33">
        <v>0.72885295273012951</v>
      </c>
    </row>
    <row r="44" spans="1:19" x14ac:dyDescent="0.25">
      <c r="A44" s="1" t="s">
        <v>19</v>
      </c>
      <c r="B44" s="2">
        <v>2118</v>
      </c>
      <c r="C44" s="2">
        <v>1959</v>
      </c>
      <c r="D44" s="36">
        <v>0.92492917847025491</v>
      </c>
      <c r="E44" s="2">
        <v>16</v>
      </c>
      <c r="F44" s="2">
        <v>2</v>
      </c>
      <c r="G44" s="34">
        <v>0.125</v>
      </c>
      <c r="H44" s="2">
        <v>315.75</v>
      </c>
      <c r="I44" s="2">
        <v>297</v>
      </c>
      <c r="J44" s="36">
        <v>0.94061757719714967</v>
      </c>
      <c r="K44" s="2">
        <v>51.904109589041099</v>
      </c>
      <c r="L44" s="2">
        <v>26</v>
      </c>
      <c r="M44" s="34">
        <v>0.50092372657693318</v>
      </c>
      <c r="N44" s="2">
        <v>6358</v>
      </c>
      <c r="O44" s="2">
        <v>4394</v>
      </c>
      <c r="P44" s="36">
        <v>0.69109782950613396</v>
      </c>
      <c r="Q44" s="2">
        <v>8859.6541095890407</v>
      </c>
      <c r="R44" s="2">
        <v>6678</v>
      </c>
      <c r="S44" s="33">
        <v>0.75375403118415452</v>
      </c>
    </row>
    <row r="45" spans="1:19" x14ac:dyDescent="0.25">
      <c r="A45" s="1" t="s">
        <v>35</v>
      </c>
      <c r="B45" s="2">
        <v>405</v>
      </c>
      <c r="C45" s="2">
        <v>413</v>
      </c>
      <c r="D45" s="36">
        <v>1.019753086419753</v>
      </c>
      <c r="E45" s="2">
        <v>9</v>
      </c>
      <c r="F45" s="2">
        <v>1</v>
      </c>
      <c r="G45" s="34">
        <v>0.1111111111111111</v>
      </c>
      <c r="H45" s="2">
        <v>51.75</v>
      </c>
      <c r="I45" s="2">
        <v>52</v>
      </c>
      <c r="J45" s="36">
        <v>1.0048309178743962</v>
      </c>
      <c r="K45" s="2">
        <v>8.506849315068493</v>
      </c>
      <c r="L45" s="2">
        <v>3</v>
      </c>
      <c r="M45" s="34">
        <v>0.35265700483091789</v>
      </c>
      <c r="N45" s="2">
        <v>1145</v>
      </c>
      <c r="O45" s="2">
        <v>671</v>
      </c>
      <c r="P45" s="36">
        <v>0.58602620087336244</v>
      </c>
      <c r="Q45" s="2">
        <v>1619.2568493150684</v>
      </c>
      <c r="R45" s="2">
        <v>1140</v>
      </c>
      <c r="S45" s="33">
        <v>0.70402666536949354</v>
      </c>
    </row>
    <row r="46" spans="1:19" x14ac:dyDescent="0.25">
      <c r="A46" s="1" t="s">
        <v>71</v>
      </c>
      <c r="B46" s="2">
        <v>1442</v>
      </c>
      <c r="C46" s="2">
        <v>984</v>
      </c>
      <c r="D46" s="36">
        <v>0.68238557558945911</v>
      </c>
      <c r="E46" s="2">
        <v>4</v>
      </c>
      <c r="F46" s="2">
        <v>6</v>
      </c>
      <c r="G46" s="34">
        <v>1.5</v>
      </c>
      <c r="H46" s="2">
        <v>200.25</v>
      </c>
      <c r="I46" s="2">
        <v>100</v>
      </c>
      <c r="J46" s="36">
        <v>0.49937578027465668</v>
      </c>
      <c r="K46" s="2">
        <v>32.917808219178085</v>
      </c>
      <c r="L46" s="2">
        <v>13</v>
      </c>
      <c r="M46" s="34">
        <v>0.39492301290054094</v>
      </c>
      <c r="N46" s="2">
        <v>4274</v>
      </c>
      <c r="O46" s="2">
        <v>1993</v>
      </c>
      <c r="P46" s="36">
        <v>0.46630790828263924</v>
      </c>
      <c r="Q46" s="2">
        <v>5953.1678082191784</v>
      </c>
      <c r="R46" s="2">
        <v>3096</v>
      </c>
      <c r="S46" s="33">
        <v>0.52005925244128681</v>
      </c>
    </row>
    <row r="47" spans="1:19" x14ac:dyDescent="0.25">
      <c r="A47" s="1" t="s">
        <v>40</v>
      </c>
      <c r="B47" s="2">
        <v>1101</v>
      </c>
      <c r="C47" s="2">
        <v>1040</v>
      </c>
      <c r="D47" s="36">
        <v>0.94459582198001812</v>
      </c>
      <c r="E47" s="2">
        <v>27</v>
      </c>
      <c r="F47" s="2">
        <v>1</v>
      </c>
      <c r="G47" s="34">
        <v>3.7037037037037035E-2</v>
      </c>
      <c r="H47" s="2">
        <v>180.75</v>
      </c>
      <c r="I47" s="2">
        <v>114</v>
      </c>
      <c r="J47" s="36">
        <v>0.63070539419087135</v>
      </c>
      <c r="K47" s="2">
        <v>29.712328767123285</v>
      </c>
      <c r="L47" s="2">
        <v>12</v>
      </c>
      <c r="M47" s="34">
        <v>0.40387275242047027</v>
      </c>
      <c r="N47" s="2">
        <v>3432</v>
      </c>
      <c r="O47" s="2">
        <v>2052</v>
      </c>
      <c r="P47" s="36">
        <v>0.59790209790209792</v>
      </c>
      <c r="Q47" s="2">
        <v>4770.4623287671238</v>
      </c>
      <c r="R47" s="2">
        <v>3219</v>
      </c>
      <c r="S47" s="33">
        <v>0.67477736499219287</v>
      </c>
    </row>
    <row r="48" spans="1:19" x14ac:dyDescent="0.25">
      <c r="A48" s="1" t="s">
        <v>68</v>
      </c>
      <c r="B48" s="2">
        <v>701</v>
      </c>
      <c r="C48" s="2">
        <v>708</v>
      </c>
      <c r="D48" s="36">
        <v>1.0099857346647647</v>
      </c>
      <c r="E48" s="2">
        <v>0</v>
      </c>
      <c r="F48" s="2">
        <v>0</v>
      </c>
      <c r="G48" s="34" t="s">
        <v>191</v>
      </c>
      <c r="H48" s="2">
        <v>105.75</v>
      </c>
      <c r="I48" s="2">
        <v>83</v>
      </c>
      <c r="J48" s="36">
        <v>0.78486997635933808</v>
      </c>
      <c r="K48" s="2">
        <v>17.383561643835616</v>
      </c>
      <c r="L48" s="2">
        <v>8</v>
      </c>
      <c r="M48" s="34">
        <v>0.46020488573680063</v>
      </c>
      <c r="N48" s="2">
        <v>1987</v>
      </c>
      <c r="O48" s="2">
        <v>1366</v>
      </c>
      <c r="P48" s="36">
        <v>0.6874685455460493</v>
      </c>
      <c r="Q48" s="2">
        <v>2811.1335616438355</v>
      </c>
      <c r="R48" s="2">
        <v>2165</v>
      </c>
      <c r="S48" s="33">
        <v>0.77015195205950904</v>
      </c>
    </row>
    <row r="49" spans="1:19" x14ac:dyDescent="0.25">
      <c r="A49" s="1" t="s">
        <v>66</v>
      </c>
      <c r="B49" s="2">
        <v>2039</v>
      </c>
      <c r="C49" s="2">
        <v>1624</v>
      </c>
      <c r="D49" s="36">
        <v>0.79646885728298189</v>
      </c>
      <c r="E49" s="2">
        <v>35</v>
      </c>
      <c r="F49" s="2">
        <v>2</v>
      </c>
      <c r="G49" s="34">
        <v>5.7142857142857141E-2</v>
      </c>
      <c r="H49" s="2">
        <v>332.25</v>
      </c>
      <c r="I49" s="2">
        <v>142</v>
      </c>
      <c r="J49" s="36">
        <v>0.42738901429646353</v>
      </c>
      <c r="K49" s="2">
        <v>54.616438356164387</v>
      </c>
      <c r="L49" s="2">
        <v>38</v>
      </c>
      <c r="M49" s="34">
        <v>0.69576122397792817</v>
      </c>
      <c r="N49" s="2">
        <v>5504</v>
      </c>
      <c r="O49" s="2">
        <v>3023</v>
      </c>
      <c r="P49" s="36">
        <v>0.54923691860465118</v>
      </c>
      <c r="Q49" s="2">
        <v>7964.8664383561645</v>
      </c>
      <c r="R49" s="2">
        <v>4829</v>
      </c>
      <c r="S49" s="33">
        <v>0.60628763047992018</v>
      </c>
    </row>
    <row r="50" spans="1:19" x14ac:dyDescent="0.25">
      <c r="A50" s="1" t="s">
        <v>11</v>
      </c>
      <c r="B50" s="2">
        <v>7960</v>
      </c>
      <c r="C50" s="2">
        <v>4849</v>
      </c>
      <c r="D50" s="36">
        <v>0.60917085427135675</v>
      </c>
      <c r="E50" s="2">
        <v>187</v>
      </c>
      <c r="F50" s="2">
        <v>16</v>
      </c>
      <c r="G50" s="34">
        <v>8.5561497326203204E-2</v>
      </c>
      <c r="H50" s="2">
        <v>1334.25</v>
      </c>
      <c r="I50" s="2">
        <v>790</v>
      </c>
      <c r="J50" s="36">
        <v>0.59209293610642688</v>
      </c>
      <c r="K50" s="2">
        <v>219.32876712328766</v>
      </c>
      <c r="L50" s="2">
        <v>50</v>
      </c>
      <c r="M50" s="34">
        <v>0.22796827181312848</v>
      </c>
      <c r="N50" s="2">
        <v>21755</v>
      </c>
      <c r="O50" s="2">
        <v>9127</v>
      </c>
      <c r="P50" s="36">
        <v>0.41953573891059526</v>
      </c>
      <c r="Q50" s="2">
        <v>31455.57876712329</v>
      </c>
      <c r="R50" s="2">
        <v>14832</v>
      </c>
      <c r="S50" s="33">
        <v>0.47152208229282672</v>
      </c>
    </row>
    <row r="51" spans="1:19" x14ac:dyDescent="0.25">
      <c r="A51" s="1" t="s">
        <v>29</v>
      </c>
      <c r="B51" s="2">
        <v>1784</v>
      </c>
      <c r="C51" s="2">
        <v>1657</v>
      </c>
      <c r="D51" s="36">
        <v>0.92881165919282516</v>
      </c>
      <c r="E51" s="2">
        <v>41</v>
      </c>
      <c r="F51" s="2">
        <v>7</v>
      </c>
      <c r="G51" s="34">
        <v>0.17073170731707318</v>
      </c>
      <c r="H51" s="2">
        <v>264</v>
      </c>
      <c r="I51" s="2">
        <v>232</v>
      </c>
      <c r="J51" s="36">
        <v>0.87878787878787878</v>
      </c>
      <c r="K51" s="2">
        <v>43.397260273972606</v>
      </c>
      <c r="L51" s="2">
        <v>27</v>
      </c>
      <c r="M51" s="34">
        <v>0.62215909090909083</v>
      </c>
      <c r="N51" s="2">
        <v>3852</v>
      </c>
      <c r="O51" s="2">
        <v>2167</v>
      </c>
      <c r="P51" s="36">
        <v>0.56256490134994808</v>
      </c>
      <c r="Q51" s="2">
        <v>5984.3972602739723</v>
      </c>
      <c r="R51" s="2">
        <v>4090</v>
      </c>
      <c r="S51" s="33">
        <v>0.68344393296723671</v>
      </c>
    </row>
    <row r="52" spans="1:19" x14ac:dyDescent="0.25">
      <c r="A52" s="1" t="s">
        <v>4</v>
      </c>
      <c r="B52" s="2">
        <v>756</v>
      </c>
      <c r="C52" s="2">
        <v>748</v>
      </c>
      <c r="D52" s="36">
        <v>0.98941798941798942</v>
      </c>
      <c r="E52" s="2">
        <v>111</v>
      </c>
      <c r="F52" s="2">
        <v>0</v>
      </c>
      <c r="G52" s="34">
        <v>0</v>
      </c>
      <c r="H52" s="2">
        <v>105</v>
      </c>
      <c r="I52" s="2">
        <v>87</v>
      </c>
      <c r="J52" s="36">
        <v>0.82857142857142863</v>
      </c>
      <c r="K52" s="2">
        <v>17.260273972602739</v>
      </c>
      <c r="L52" s="2">
        <v>10</v>
      </c>
      <c r="M52" s="34">
        <v>0.57936507936507942</v>
      </c>
      <c r="N52" s="2">
        <v>2121</v>
      </c>
      <c r="O52" s="2">
        <v>1293</v>
      </c>
      <c r="P52" s="36">
        <v>0.60961810466760957</v>
      </c>
      <c r="Q52" s="2">
        <v>3110.2602739726026</v>
      </c>
      <c r="R52" s="2">
        <v>2138</v>
      </c>
      <c r="S52" s="33">
        <v>0.687402278803254</v>
      </c>
    </row>
    <row r="53" spans="1:19" x14ac:dyDescent="0.25">
      <c r="A53" s="1" t="s">
        <v>58</v>
      </c>
      <c r="B53" s="2">
        <v>735</v>
      </c>
      <c r="C53" s="2">
        <v>567</v>
      </c>
      <c r="D53" s="36">
        <v>0.77142857142857146</v>
      </c>
      <c r="E53" s="2">
        <v>3</v>
      </c>
      <c r="F53" s="2">
        <v>0</v>
      </c>
      <c r="G53" s="34">
        <v>0</v>
      </c>
      <c r="H53" s="2">
        <v>98.25</v>
      </c>
      <c r="I53" s="2">
        <v>68</v>
      </c>
      <c r="J53" s="36">
        <v>0.69211195928753177</v>
      </c>
      <c r="K53" s="2">
        <v>16.150684931506852</v>
      </c>
      <c r="L53" s="2">
        <v>9</v>
      </c>
      <c r="M53" s="34">
        <v>0.55725190839694649</v>
      </c>
      <c r="N53" s="2">
        <v>1400</v>
      </c>
      <c r="O53" s="2">
        <v>749</v>
      </c>
      <c r="P53" s="36">
        <v>0.53500000000000003</v>
      </c>
      <c r="Q53" s="2">
        <v>2252.4006849315069</v>
      </c>
      <c r="R53" s="2">
        <v>1393</v>
      </c>
      <c r="S53" s="33">
        <v>0.61845124152160325</v>
      </c>
    </row>
    <row r="54" spans="1:19" x14ac:dyDescent="0.25">
      <c r="A54" s="1" t="s">
        <v>33</v>
      </c>
      <c r="B54" s="2">
        <v>705</v>
      </c>
      <c r="C54" s="2">
        <v>590</v>
      </c>
      <c r="D54" s="36">
        <v>0.83687943262411346</v>
      </c>
      <c r="E54" s="2">
        <v>5</v>
      </c>
      <c r="F54" s="2">
        <v>0</v>
      </c>
      <c r="G54" s="34">
        <v>0</v>
      </c>
      <c r="H54" s="2">
        <v>110.25</v>
      </c>
      <c r="I54" s="2">
        <v>56</v>
      </c>
      <c r="J54" s="36">
        <v>0.50793650793650791</v>
      </c>
      <c r="K54" s="2">
        <v>18.123287671232877</v>
      </c>
      <c r="L54" s="2">
        <v>6</v>
      </c>
      <c r="M54" s="34">
        <v>0.33106575963718821</v>
      </c>
      <c r="N54" s="2">
        <v>2560</v>
      </c>
      <c r="O54" s="2">
        <v>1622</v>
      </c>
      <c r="P54" s="36">
        <v>0.63359374999999996</v>
      </c>
      <c r="Q54" s="2">
        <v>3398.3732876712329</v>
      </c>
      <c r="R54" s="2">
        <v>2274</v>
      </c>
      <c r="S54" s="33">
        <v>0.66914367772655126</v>
      </c>
    </row>
    <row r="55" spans="1:19" x14ac:dyDescent="0.25">
      <c r="A55" s="1" t="s">
        <v>54</v>
      </c>
      <c r="B55" s="2">
        <v>1019</v>
      </c>
      <c r="C55" s="2">
        <v>1039</v>
      </c>
      <c r="D55" s="36">
        <v>1.0196270853778213</v>
      </c>
      <c r="E55" s="2">
        <v>2</v>
      </c>
      <c r="F55" s="2">
        <v>0</v>
      </c>
      <c r="G55" s="34">
        <v>0</v>
      </c>
      <c r="H55" s="2">
        <v>128.25</v>
      </c>
      <c r="I55" s="2">
        <v>109</v>
      </c>
      <c r="J55" s="36">
        <v>0.84990253411306038</v>
      </c>
      <c r="K55" s="2">
        <v>21.082191780821919</v>
      </c>
      <c r="L55" s="2">
        <v>12</v>
      </c>
      <c r="M55" s="34">
        <v>0.56920077972709548</v>
      </c>
      <c r="N55" s="2">
        <v>2006</v>
      </c>
      <c r="O55" s="2">
        <v>1195</v>
      </c>
      <c r="P55" s="36">
        <v>0.59571286141575275</v>
      </c>
      <c r="Q55" s="2">
        <v>3176.3321917808216</v>
      </c>
      <c r="R55" s="2">
        <v>2355</v>
      </c>
      <c r="S55" s="33">
        <v>0.74142119205726431</v>
      </c>
    </row>
    <row r="56" spans="1:19" x14ac:dyDescent="0.25">
      <c r="A56" s="1" t="s">
        <v>13</v>
      </c>
      <c r="B56" s="2">
        <v>740</v>
      </c>
      <c r="C56" s="2">
        <v>773</v>
      </c>
      <c r="D56" s="36">
        <v>1.0445945945945947</v>
      </c>
      <c r="E56" s="2">
        <v>2</v>
      </c>
      <c r="F56" s="2">
        <v>0</v>
      </c>
      <c r="G56" s="34">
        <v>0</v>
      </c>
      <c r="H56" s="2">
        <v>105.75</v>
      </c>
      <c r="I56" s="2">
        <v>95</v>
      </c>
      <c r="J56" s="36">
        <v>0.89834515366430256</v>
      </c>
      <c r="K56" s="2">
        <v>17.383561643835616</v>
      </c>
      <c r="L56" s="2">
        <v>27</v>
      </c>
      <c r="M56" s="34">
        <v>1.5531914893617023</v>
      </c>
      <c r="N56" s="2">
        <v>3214</v>
      </c>
      <c r="O56" s="2">
        <v>2289</v>
      </c>
      <c r="P56" s="36">
        <v>0.71219663970130676</v>
      </c>
      <c r="Q56" s="2">
        <v>4079.1335616438355</v>
      </c>
      <c r="R56" s="2">
        <v>3184</v>
      </c>
      <c r="S56" s="33">
        <v>0.78055791797042584</v>
      </c>
    </row>
    <row r="57" spans="1:19" x14ac:dyDescent="0.25">
      <c r="A57" s="1" t="s">
        <v>50</v>
      </c>
      <c r="B57" s="2">
        <v>2783</v>
      </c>
      <c r="C57" s="2">
        <v>1728</v>
      </c>
      <c r="D57" s="36">
        <v>0.62091268415379086</v>
      </c>
      <c r="E57" s="2">
        <v>44</v>
      </c>
      <c r="F57" s="2">
        <v>0</v>
      </c>
      <c r="G57" s="34">
        <v>0</v>
      </c>
      <c r="H57" s="2">
        <v>423</v>
      </c>
      <c r="I57" s="2">
        <v>198</v>
      </c>
      <c r="J57" s="36">
        <v>0.46808510638297873</v>
      </c>
      <c r="K57" s="2">
        <v>69.534246575342465</v>
      </c>
      <c r="L57" s="2">
        <v>25</v>
      </c>
      <c r="M57" s="34">
        <v>0.35953506698187548</v>
      </c>
      <c r="N57" s="2">
        <v>6549</v>
      </c>
      <c r="O57" s="2">
        <v>2794</v>
      </c>
      <c r="P57" s="36">
        <v>0.42663001985035881</v>
      </c>
      <c r="Q57" s="2">
        <v>9868.534246575342</v>
      </c>
      <c r="R57" s="2">
        <v>4745</v>
      </c>
      <c r="S57" s="33">
        <v>0.48082115149437193</v>
      </c>
    </row>
    <row r="58" spans="1:19" x14ac:dyDescent="0.25">
      <c r="A58" s="1" t="s">
        <v>69</v>
      </c>
      <c r="B58" s="2">
        <v>586</v>
      </c>
      <c r="C58" s="2">
        <v>586</v>
      </c>
      <c r="D58" s="36">
        <v>1</v>
      </c>
      <c r="E58" s="2">
        <v>2</v>
      </c>
      <c r="F58" s="2">
        <v>0</v>
      </c>
      <c r="G58" s="34">
        <v>0</v>
      </c>
      <c r="H58" s="2">
        <v>94.5</v>
      </c>
      <c r="I58" s="2">
        <v>92</v>
      </c>
      <c r="J58" s="36">
        <v>0.97354497354497349</v>
      </c>
      <c r="K58" s="2">
        <v>15.534246575342467</v>
      </c>
      <c r="L58" s="2">
        <v>13</v>
      </c>
      <c r="M58" s="34">
        <v>0.83686067019400345</v>
      </c>
      <c r="N58" s="2">
        <v>2389</v>
      </c>
      <c r="O58" s="2">
        <v>1492</v>
      </c>
      <c r="P58" s="36">
        <v>0.62452909167015491</v>
      </c>
      <c r="Q58" s="2">
        <v>3087.0342465753424</v>
      </c>
      <c r="R58" s="2">
        <v>2183</v>
      </c>
      <c r="S58" s="33">
        <v>0.70715120910036899</v>
      </c>
    </row>
    <row r="59" spans="1:19" x14ac:dyDescent="0.25">
      <c r="A59" s="1" t="s">
        <v>31</v>
      </c>
      <c r="B59" s="2">
        <v>2100</v>
      </c>
      <c r="C59" s="2">
        <v>1658</v>
      </c>
      <c r="D59" s="36">
        <v>0.78952380952380952</v>
      </c>
      <c r="E59" s="2">
        <v>8</v>
      </c>
      <c r="F59" s="2">
        <v>0</v>
      </c>
      <c r="G59" s="34">
        <v>0</v>
      </c>
      <c r="H59" s="2">
        <v>338.25</v>
      </c>
      <c r="I59" s="2">
        <v>182</v>
      </c>
      <c r="J59" s="36">
        <v>0.53806356245380638</v>
      </c>
      <c r="K59" s="2">
        <v>55.602739726027394</v>
      </c>
      <c r="L59" s="2">
        <v>56</v>
      </c>
      <c r="M59" s="34">
        <v>1.0071446169007146</v>
      </c>
      <c r="N59" s="2">
        <v>4417</v>
      </c>
      <c r="O59" s="2">
        <v>2285</v>
      </c>
      <c r="P59" s="36">
        <v>0.51731944758886117</v>
      </c>
      <c r="Q59" s="2">
        <v>6918.8527397260277</v>
      </c>
      <c r="R59" s="2">
        <v>4181</v>
      </c>
      <c r="S59" s="33">
        <v>0.60429093626952368</v>
      </c>
    </row>
    <row r="60" spans="1:19" x14ac:dyDescent="0.25">
      <c r="A60" s="1" t="s">
        <v>46</v>
      </c>
      <c r="B60" s="2">
        <v>2327</v>
      </c>
      <c r="C60" s="2">
        <v>1828</v>
      </c>
      <c r="D60" s="36">
        <v>0.78556080790717664</v>
      </c>
      <c r="E60" s="2">
        <v>57</v>
      </c>
      <c r="F60" s="2">
        <v>0</v>
      </c>
      <c r="G60" s="34">
        <v>0</v>
      </c>
      <c r="H60" s="2">
        <v>380.25</v>
      </c>
      <c r="I60" s="2">
        <v>260</v>
      </c>
      <c r="J60" s="36">
        <v>0.68376068376068377</v>
      </c>
      <c r="K60" s="2">
        <v>62.506849315068493</v>
      </c>
      <c r="L60" s="2">
        <v>22</v>
      </c>
      <c r="M60" s="34">
        <v>0.35196142888450582</v>
      </c>
      <c r="N60" s="2">
        <v>3734</v>
      </c>
      <c r="O60" s="2">
        <v>2465</v>
      </c>
      <c r="P60" s="36">
        <v>0.66014997321906799</v>
      </c>
      <c r="Q60" s="2">
        <v>6560.7568493150684</v>
      </c>
      <c r="R60" s="2">
        <v>4575</v>
      </c>
      <c r="S60" s="33">
        <v>0.69732808349354114</v>
      </c>
    </row>
    <row r="61" spans="1:19" x14ac:dyDescent="0.25">
      <c r="A61" s="1" t="s">
        <v>9</v>
      </c>
      <c r="B61" s="2">
        <v>738</v>
      </c>
      <c r="C61" s="2">
        <v>722</v>
      </c>
      <c r="D61" s="36">
        <v>0.97831978319783197</v>
      </c>
      <c r="E61" s="2">
        <v>17</v>
      </c>
      <c r="F61" s="2">
        <v>0</v>
      </c>
      <c r="G61" s="34">
        <v>0</v>
      </c>
      <c r="H61" s="2">
        <v>108.75</v>
      </c>
      <c r="I61" s="2">
        <v>47</v>
      </c>
      <c r="J61" s="36">
        <v>0.43218390804597701</v>
      </c>
      <c r="K61" s="2">
        <v>17.876712328767123</v>
      </c>
      <c r="L61" s="2">
        <v>3</v>
      </c>
      <c r="M61" s="34">
        <v>0.167816091954023</v>
      </c>
      <c r="N61" s="2">
        <v>2356</v>
      </c>
      <c r="O61" s="2">
        <v>1463</v>
      </c>
      <c r="P61" s="36">
        <v>0.62096774193548387</v>
      </c>
      <c r="Q61" s="2">
        <v>3237.6267123287671</v>
      </c>
      <c r="R61" s="2">
        <v>2235</v>
      </c>
      <c r="S61" s="33">
        <v>0.69032047193371604</v>
      </c>
    </row>
    <row r="62" spans="1:19" x14ac:dyDescent="0.25">
      <c r="A62" s="1" t="s">
        <v>16</v>
      </c>
      <c r="B62" s="2">
        <v>828</v>
      </c>
      <c r="C62" s="2">
        <v>709</v>
      </c>
      <c r="D62" s="36">
        <v>0.856280193236715</v>
      </c>
      <c r="E62" s="2">
        <v>23</v>
      </c>
      <c r="F62" s="2">
        <v>0</v>
      </c>
      <c r="G62" s="34">
        <v>0</v>
      </c>
      <c r="H62" s="2">
        <v>126.75</v>
      </c>
      <c r="I62" s="2">
        <v>73</v>
      </c>
      <c r="J62" s="36">
        <v>0.57593688362919138</v>
      </c>
      <c r="K62" s="2">
        <v>20.835616438356162</v>
      </c>
      <c r="L62" s="2">
        <v>5</v>
      </c>
      <c r="M62" s="34">
        <v>0.23997370151216307</v>
      </c>
      <c r="N62" s="2">
        <v>3012</v>
      </c>
      <c r="O62" s="2">
        <v>1982</v>
      </c>
      <c r="P62" s="36">
        <v>0.65803452855245681</v>
      </c>
      <c r="Q62" s="2">
        <v>4010.5856164383563</v>
      </c>
      <c r="R62" s="2">
        <v>2769</v>
      </c>
      <c r="S62" s="33">
        <v>0.69042286210038328</v>
      </c>
    </row>
    <row r="63" spans="1:19" x14ac:dyDescent="0.25">
      <c r="A63" s="1" t="s">
        <v>72</v>
      </c>
      <c r="B63" s="2">
        <v>553</v>
      </c>
      <c r="C63" s="2">
        <v>616</v>
      </c>
      <c r="D63" s="36">
        <v>1.1139240506329113</v>
      </c>
      <c r="E63" s="2">
        <v>5</v>
      </c>
      <c r="F63" s="2">
        <v>0</v>
      </c>
      <c r="G63" s="34">
        <v>0</v>
      </c>
      <c r="H63" s="2">
        <v>66</v>
      </c>
      <c r="I63" s="2">
        <v>86</v>
      </c>
      <c r="J63" s="36">
        <v>1.303030303030303</v>
      </c>
      <c r="K63" s="2">
        <v>10.849315068493151</v>
      </c>
      <c r="L63" s="2">
        <v>18</v>
      </c>
      <c r="M63" s="34">
        <v>1.6590909090909089</v>
      </c>
      <c r="N63" s="2">
        <v>2471</v>
      </c>
      <c r="O63" s="2">
        <v>1684</v>
      </c>
      <c r="P63" s="36">
        <v>0.68150546337515172</v>
      </c>
      <c r="Q63" s="2">
        <v>3105.8493150684931</v>
      </c>
      <c r="R63" s="2">
        <v>2404</v>
      </c>
      <c r="S63" s="33">
        <v>0.77402338495194667</v>
      </c>
    </row>
    <row r="64" spans="1:19" x14ac:dyDescent="0.25">
      <c r="A64" s="1" t="s">
        <v>3</v>
      </c>
      <c r="B64" s="2">
        <v>12109</v>
      </c>
      <c r="C64" s="2">
        <v>7928</v>
      </c>
      <c r="D64" s="36">
        <v>0.65471963002725242</v>
      </c>
      <c r="E64" s="2">
        <v>434</v>
      </c>
      <c r="F64" s="2">
        <v>0</v>
      </c>
      <c r="G64" s="34">
        <v>0</v>
      </c>
      <c r="H64" s="2">
        <v>1998</v>
      </c>
      <c r="I64" s="2">
        <v>1040</v>
      </c>
      <c r="J64" s="36">
        <v>0.52052052052052056</v>
      </c>
      <c r="K64" s="2">
        <v>328.43835616438355</v>
      </c>
      <c r="L64" s="2">
        <v>60</v>
      </c>
      <c r="M64" s="34">
        <v>0.1826826826826827</v>
      </c>
      <c r="N64" s="2">
        <v>21740</v>
      </c>
      <c r="O64" s="2">
        <v>11191</v>
      </c>
      <c r="P64" s="36">
        <v>0.51476540938362469</v>
      </c>
      <c r="Q64" s="2">
        <v>36609.438356164384</v>
      </c>
      <c r="R64" s="2">
        <v>20219</v>
      </c>
      <c r="S64" s="33">
        <v>0.55228927041420939</v>
      </c>
    </row>
    <row r="65" spans="1:19" x14ac:dyDescent="0.25">
      <c r="A65" s="1" t="s">
        <v>75</v>
      </c>
      <c r="B65" s="2">
        <v>763</v>
      </c>
      <c r="C65" s="2">
        <v>621</v>
      </c>
      <c r="D65" s="36">
        <v>0.81389252948885982</v>
      </c>
      <c r="E65" s="2">
        <v>6</v>
      </c>
      <c r="F65" s="2">
        <v>0</v>
      </c>
      <c r="G65" s="34">
        <v>0</v>
      </c>
      <c r="H65" s="2">
        <v>99.75</v>
      </c>
      <c r="I65" s="2">
        <v>61</v>
      </c>
      <c r="J65" s="36">
        <v>0.61152882205513781</v>
      </c>
      <c r="K65" s="2">
        <v>16.397260273972602</v>
      </c>
      <c r="L65" s="2">
        <v>10</v>
      </c>
      <c r="M65" s="34">
        <v>0.60985797827903099</v>
      </c>
      <c r="N65" s="2">
        <v>2524</v>
      </c>
      <c r="O65" s="2">
        <v>1218</v>
      </c>
      <c r="P65" s="36">
        <v>0.48256735340729001</v>
      </c>
      <c r="Q65" s="2">
        <v>3409.1472602739727</v>
      </c>
      <c r="R65" s="2">
        <v>1910</v>
      </c>
      <c r="S65" s="33">
        <v>0.56025740579082661</v>
      </c>
    </row>
    <row r="66" spans="1:19" x14ac:dyDescent="0.25">
      <c r="A66" s="1" t="s">
        <v>34</v>
      </c>
      <c r="B66" s="2">
        <v>2683</v>
      </c>
      <c r="C66" s="2">
        <v>2183</v>
      </c>
      <c r="D66" s="36">
        <v>0.81364144614237799</v>
      </c>
      <c r="E66" s="2">
        <v>23</v>
      </c>
      <c r="F66" s="2">
        <v>0</v>
      </c>
      <c r="G66" s="34">
        <v>0</v>
      </c>
      <c r="H66" s="2">
        <v>389.25</v>
      </c>
      <c r="I66" s="2">
        <v>347</v>
      </c>
      <c r="J66" s="36">
        <v>0.89145793192035971</v>
      </c>
      <c r="K66" s="2">
        <v>63.986301369863014</v>
      </c>
      <c r="L66" s="2">
        <v>46</v>
      </c>
      <c r="M66" s="34">
        <v>0.71890387497323915</v>
      </c>
      <c r="N66" s="2">
        <v>7611</v>
      </c>
      <c r="O66" s="2">
        <v>4213</v>
      </c>
      <c r="P66" s="36">
        <v>0.55354092760478257</v>
      </c>
      <c r="Q66" s="2">
        <v>10770.236301369863</v>
      </c>
      <c r="R66" s="2">
        <v>6789</v>
      </c>
      <c r="S66" s="33">
        <v>0.6303482867071829</v>
      </c>
    </row>
    <row r="67" spans="1:19" x14ac:dyDescent="0.25">
      <c r="A67" s="1" t="s">
        <v>24</v>
      </c>
      <c r="B67" s="2">
        <v>1070</v>
      </c>
      <c r="C67" s="2">
        <v>1030</v>
      </c>
      <c r="D67" s="36">
        <v>0.96261682242990654</v>
      </c>
      <c r="E67" s="2">
        <v>8</v>
      </c>
      <c r="F67" s="2">
        <v>0</v>
      </c>
      <c r="G67" s="34">
        <v>0</v>
      </c>
      <c r="H67" s="2">
        <v>147.75</v>
      </c>
      <c r="I67" s="2">
        <v>122</v>
      </c>
      <c r="J67" s="36">
        <v>0.82571912013536375</v>
      </c>
      <c r="K67" s="2">
        <v>24.287671232876711</v>
      </c>
      <c r="L67" s="2">
        <v>19</v>
      </c>
      <c r="M67" s="34">
        <v>0.78228990411731536</v>
      </c>
      <c r="N67" s="2">
        <v>2879</v>
      </c>
      <c r="O67" s="2">
        <v>1981</v>
      </c>
      <c r="P67" s="36">
        <v>0.68808614102118792</v>
      </c>
      <c r="Q67" s="2">
        <v>4129.0376712328762</v>
      </c>
      <c r="R67" s="2">
        <v>3152</v>
      </c>
      <c r="S67" s="33">
        <v>0.76337399921537996</v>
      </c>
    </row>
    <row r="68" spans="1:19" x14ac:dyDescent="0.25">
      <c r="A68" s="1" t="s">
        <v>67</v>
      </c>
      <c r="B68" s="2">
        <v>741</v>
      </c>
      <c r="C68" s="2">
        <v>720</v>
      </c>
      <c r="D68" s="36">
        <v>0.97165991902834004</v>
      </c>
      <c r="E68" s="2">
        <v>12</v>
      </c>
      <c r="F68" s="2">
        <v>0</v>
      </c>
      <c r="G68" s="34">
        <v>0</v>
      </c>
      <c r="H68" s="2">
        <v>102.75</v>
      </c>
      <c r="I68" s="2">
        <v>82</v>
      </c>
      <c r="J68" s="36">
        <v>0.7980535279805353</v>
      </c>
      <c r="K68" s="2">
        <v>16.890410958904109</v>
      </c>
      <c r="L68" s="2">
        <v>8</v>
      </c>
      <c r="M68" s="34">
        <v>0.47364152473641524</v>
      </c>
      <c r="N68" s="2">
        <v>2476</v>
      </c>
      <c r="O68" s="2">
        <v>1645</v>
      </c>
      <c r="P68" s="36">
        <v>0.66437802907915988</v>
      </c>
      <c r="Q68" s="2">
        <v>3348.6404109589039</v>
      </c>
      <c r="R68" s="2">
        <v>2455</v>
      </c>
      <c r="S68" s="33">
        <v>0.73313336121897765</v>
      </c>
    </row>
    <row r="69" spans="1:19" x14ac:dyDescent="0.25">
      <c r="A69" s="1" t="s">
        <v>48</v>
      </c>
      <c r="B69" s="2">
        <v>1400</v>
      </c>
      <c r="C69" s="2">
        <v>897</v>
      </c>
      <c r="D69" s="36">
        <v>0.64071428571428568</v>
      </c>
      <c r="E69" s="2">
        <v>16</v>
      </c>
      <c r="F69" s="2">
        <v>0</v>
      </c>
      <c r="G69" s="34">
        <v>0</v>
      </c>
      <c r="H69" s="2">
        <v>206.25</v>
      </c>
      <c r="I69" s="2">
        <v>48</v>
      </c>
      <c r="J69" s="36">
        <v>0.23272727272727273</v>
      </c>
      <c r="K69" s="2">
        <v>33.904109589041099</v>
      </c>
      <c r="L69" s="2">
        <v>1</v>
      </c>
      <c r="M69" s="34">
        <v>2.9494949494949494E-2</v>
      </c>
      <c r="N69" s="2">
        <v>5077</v>
      </c>
      <c r="O69" s="2">
        <v>2667</v>
      </c>
      <c r="P69" s="36">
        <v>0.52531022257238524</v>
      </c>
      <c r="Q69" s="2">
        <v>6733.1541095890407</v>
      </c>
      <c r="R69" s="2">
        <v>3613</v>
      </c>
      <c r="S69" s="33">
        <v>0.53659844126462752</v>
      </c>
    </row>
    <row r="70" spans="1:19" x14ac:dyDescent="0.25">
      <c r="A70" s="1" t="s">
        <v>73</v>
      </c>
      <c r="B70" s="2">
        <v>1314</v>
      </c>
      <c r="C70" s="2">
        <v>1153</v>
      </c>
      <c r="D70" s="36">
        <v>0.87747336377473362</v>
      </c>
      <c r="E70" s="2">
        <v>16</v>
      </c>
      <c r="F70" s="2">
        <v>0</v>
      </c>
      <c r="G70" s="34">
        <v>0</v>
      </c>
      <c r="H70" s="2">
        <v>204.75</v>
      </c>
      <c r="I70" s="2">
        <v>114</v>
      </c>
      <c r="J70" s="36">
        <v>0.5567765567765568</v>
      </c>
      <c r="K70" s="2">
        <v>33.657534246575345</v>
      </c>
      <c r="L70" s="2">
        <v>26</v>
      </c>
      <c r="M70" s="34">
        <v>0.77248677248677244</v>
      </c>
      <c r="N70" s="2">
        <v>3304</v>
      </c>
      <c r="O70" s="2">
        <v>1679</v>
      </c>
      <c r="P70" s="36">
        <v>0.50817191283292973</v>
      </c>
      <c r="Q70" s="2">
        <v>4872.4075342465749</v>
      </c>
      <c r="R70" s="2">
        <v>2972</v>
      </c>
      <c r="S70" s="33">
        <v>0.60996539782659276</v>
      </c>
    </row>
    <row r="71" spans="1:19" x14ac:dyDescent="0.25">
      <c r="A71" s="1" t="s">
        <v>78</v>
      </c>
      <c r="B71" s="2">
        <v>366</v>
      </c>
      <c r="C71" s="2">
        <v>295</v>
      </c>
      <c r="D71" s="36">
        <v>0.80601092896174864</v>
      </c>
      <c r="E71" s="2">
        <v>1</v>
      </c>
      <c r="F71" s="2">
        <v>0</v>
      </c>
      <c r="G71" s="34">
        <v>0</v>
      </c>
      <c r="H71" s="2">
        <v>52.5</v>
      </c>
      <c r="I71" s="2">
        <v>47</v>
      </c>
      <c r="J71" s="36">
        <v>0.89523809523809528</v>
      </c>
      <c r="K71" s="2">
        <v>8.6301369863013697</v>
      </c>
      <c r="L71" s="2">
        <v>6</v>
      </c>
      <c r="M71" s="34">
        <v>0.69523809523809521</v>
      </c>
      <c r="N71" s="2">
        <v>1090</v>
      </c>
      <c r="O71" s="2">
        <v>630</v>
      </c>
      <c r="P71" s="36">
        <v>0.57798165137614677</v>
      </c>
      <c r="Q71" s="2">
        <v>1518.1301369863013</v>
      </c>
      <c r="R71" s="2">
        <v>978</v>
      </c>
      <c r="S71" s="33">
        <v>0.64421354676580334</v>
      </c>
    </row>
    <row r="72" spans="1:19" x14ac:dyDescent="0.25">
      <c r="A72" s="1" t="s">
        <v>62</v>
      </c>
      <c r="B72" s="2">
        <v>1228</v>
      </c>
      <c r="C72" s="2">
        <v>1297</v>
      </c>
      <c r="D72" s="36">
        <v>1.0561889250814331</v>
      </c>
      <c r="E72" s="2">
        <v>13</v>
      </c>
      <c r="F72" s="2">
        <v>0</v>
      </c>
      <c r="G72" s="34">
        <v>0</v>
      </c>
      <c r="H72" s="2">
        <v>158.25</v>
      </c>
      <c r="I72" s="2">
        <v>171</v>
      </c>
      <c r="J72" s="36">
        <v>1.080568720379147</v>
      </c>
      <c r="K72" s="2">
        <v>26.013698630136986</v>
      </c>
      <c r="L72" s="2">
        <v>30</v>
      </c>
      <c r="M72" s="34">
        <v>1.1532385466034756</v>
      </c>
      <c r="N72" s="2">
        <v>3309</v>
      </c>
      <c r="O72" s="2">
        <v>2362</v>
      </c>
      <c r="P72" s="36">
        <v>0.71381081897854337</v>
      </c>
      <c r="Q72" s="2">
        <v>4734.2636986301368</v>
      </c>
      <c r="R72" s="2">
        <v>3860</v>
      </c>
      <c r="S72" s="33">
        <v>0.81533269917281836</v>
      </c>
    </row>
    <row r="73" spans="1:19" x14ac:dyDescent="0.25">
      <c r="A73" s="1" t="s">
        <v>38</v>
      </c>
      <c r="B73" s="2">
        <v>768</v>
      </c>
      <c r="C73" s="2">
        <v>829</v>
      </c>
      <c r="D73" s="36">
        <v>1.0794270833333333</v>
      </c>
      <c r="E73" s="2">
        <v>6</v>
      </c>
      <c r="F73" s="2">
        <v>0</v>
      </c>
      <c r="G73" s="34">
        <v>0</v>
      </c>
      <c r="H73" s="2">
        <v>115.5</v>
      </c>
      <c r="I73" s="2">
        <v>78</v>
      </c>
      <c r="J73" s="36">
        <v>0.67532467532467533</v>
      </c>
      <c r="K73" s="2">
        <v>18.986301369863014</v>
      </c>
      <c r="L73" s="2">
        <v>7</v>
      </c>
      <c r="M73" s="34">
        <v>0.36868686868686867</v>
      </c>
      <c r="N73" s="2">
        <v>2780</v>
      </c>
      <c r="O73" s="2">
        <v>1891</v>
      </c>
      <c r="P73" s="36">
        <v>0.68021582733812946</v>
      </c>
      <c r="Q73" s="2">
        <v>3688.4863013698632</v>
      </c>
      <c r="R73" s="2">
        <v>2805</v>
      </c>
      <c r="S73" s="33">
        <v>0.76047456078615605</v>
      </c>
    </row>
    <row r="74" spans="1:19" x14ac:dyDescent="0.25">
      <c r="A74" s="1" t="s">
        <v>43</v>
      </c>
      <c r="B74" s="2">
        <v>3194</v>
      </c>
      <c r="C74" s="2">
        <v>2585</v>
      </c>
      <c r="D74" s="36">
        <v>0.8093299937382592</v>
      </c>
      <c r="E74" s="2">
        <v>47</v>
      </c>
      <c r="F74" s="2">
        <v>0</v>
      </c>
      <c r="G74" s="34">
        <v>0</v>
      </c>
      <c r="H74" s="2">
        <v>527.25</v>
      </c>
      <c r="I74" s="2">
        <v>372</v>
      </c>
      <c r="J74" s="36">
        <v>0.70554765291607402</v>
      </c>
      <c r="K74" s="2">
        <v>86.671232876712324</v>
      </c>
      <c r="L74" s="2">
        <v>45</v>
      </c>
      <c r="M74" s="34">
        <v>0.51920341394025604</v>
      </c>
      <c r="N74" s="2">
        <v>8352</v>
      </c>
      <c r="O74" s="2">
        <v>4291</v>
      </c>
      <c r="P74" s="36">
        <v>0.51376915708812265</v>
      </c>
      <c r="Q74" s="2">
        <v>12206.921232876712</v>
      </c>
      <c r="R74" s="2">
        <v>7293</v>
      </c>
      <c r="S74" s="33">
        <v>0.59744794456098205</v>
      </c>
    </row>
    <row r="75" spans="1:19" x14ac:dyDescent="0.25">
      <c r="A75" s="1" t="s">
        <v>51</v>
      </c>
      <c r="B75" s="2">
        <v>1133</v>
      </c>
      <c r="C75" s="2">
        <v>1043</v>
      </c>
      <c r="D75" s="36">
        <v>0.92056487202118276</v>
      </c>
      <c r="E75" s="2">
        <v>18</v>
      </c>
      <c r="F75" s="2">
        <v>0</v>
      </c>
      <c r="G75" s="34">
        <v>0</v>
      </c>
      <c r="H75" s="2">
        <v>171</v>
      </c>
      <c r="I75" s="2">
        <v>116</v>
      </c>
      <c r="J75" s="36">
        <v>0.67836257309941517</v>
      </c>
      <c r="K75" s="2">
        <v>28.109589041095891</v>
      </c>
      <c r="L75" s="2">
        <v>11</v>
      </c>
      <c r="M75" s="34">
        <v>0.39132553606237819</v>
      </c>
      <c r="N75" s="2">
        <v>3687</v>
      </c>
      <c r="O75" s="2">
        <v>2267</v>
      </c>
      <c r="P75" s="36">
        <v>0.61486303227556283</v>
      </c>
      <c r="Q75" s="2">
        <v>5037.1095890410961</v>
      </c>
      <c r="R75" s="2">
        <v>3437</v>
      </c>
      <c r="S75" s="33">
        <v>0.68233576007114316</v>
      </c>
    </row>
    <row r="76" spans="1:19" x14ac:dyDescent="0.25">
      <c r="A76" s="1" t="s">
        <v>65</v>
      </c>
      <c r="B76" s="2">
        <v>1672</v>
      </c>
      <c r="C76" s="2">
        <v>1444</v>
      </c>
      <c r="D76" s="36">
        <v>0.86363636363636365</v>
      </c>
      <c r="E76" s="2">
        <v>79</v>
      </c>
      <c r="F76" s="2">
        <v>0</v>
      </c>
      <c r="G76" s="34">
        <v>0</v>
      </c>
      <c r="H76" s="2">
        <v>258</v>
      </c>
      <c r="I76" s="2">
        <v>193</v>
      </c>
      <c r="J76" s="36">
        <v>0.74806201550387597</v>
      </c>
      <c r="K76" s="2">
        <v>42.410958904109592</v>
      </c>
      <c r="L76" s="2">
        <v>13</v>
      </c>
      <c r="M76" s="34">
        <v>0.30652454780361754</v>
      </c>
      <c r="N76" s="2">
        <v>3253</v>
      </c>
      <c r="O76" s="2">
        <v>1424</v>
      </c>
      <c r="P76" s="36">
        <v>0.43774976944359051</v>
      </c>
      <c r="Q76" s="2">
        <v>5304.4109589041091</v>
      </c>
      <c r="R76" s="2">
        <v>3074</v>
      </c>
      <c r="S76" s="33">
        <v>0.57951769269308051</v>
      </c>
    </row>
    <row r="77" spans="1:19" x14ac:dyDescent="0.25">
      <c r="A77" s="1" t="s">
        <v>63</v>
      </c>
      <c r="B77" s="2">
        <v>1680</v>
      </c>
      <c r="C77" s="2">
        <v>1280</v>
      </c>
      <c r="D77" s="36">
        <v>0.76190476190476186</v>
      </c>
      <c r="E77" s="2">
        <v>10</v>
      </c>
      <c r="F77" s="2">
        <v>0</v>
      </c>
      <c r="G77" s="34">
        <v>0</v>
      </c>
      <c r="H77" s="2">
        <v>237.75</v>
      </c>
      <c r="I77" s="2">
        <v>153</v>
      </c>
      <c r="J77" s="36">
        <v>0.64353312302839116</v>
      </c>
      <c r="K77" s="2">
        <v>39.082191780821915</v>
      </c>
      <c r="L77" s="2">
        <v>2</v>
      </c>
      <c r="M77" s="34">
        <v>5.1174202593760959E-2</v>
      </c>
      <c r="N77" s="2">
        <v>3762</v>
      </c>
      <c r="O77" s="2">
        <v>1661</v>
      </c>
      <c r="P77" s="36">
        <v>0.44152046783625731</v>
      </c>
      <c r="Q77" s="2">
        <v>5728.8321917808216</v>
      </c>
      <c r="R77" s="2">
        <v>3096</v>
      </c>
      <c r="S77" s="33">
        <v>0.54042427782085212</v>
      </c>
    </row>
    <row r="78" spans="1:19" x14ac:dyDescent="0.25">
      <c r="A78" s="1" t="s">
        <v>42</v>
      </c>
      <c r="B78" s="2">
        <v>1544</v>
      </c>
      <c r="C78" s="2">
        <v>1009</v>
      </c>
      <c r="D78" s="36">
        <v>0.65349740932642486</v>
      </c>
      <c r="E78" s="2">
        <v>24</v>
      </c>
      <c r="F78" s="2">
        <v>0</v>
      </c>
      <c r="G78" s="34">
        <v>0</v>
      </c>
      <c r="H78" s="2">
        <v>231</v>
      </c>
      <c r="I78" s="2">
        <v>191</v>
      </c>
      <c r="J78" s="36">
        <v>0.82683982683982682</v>
      </c>
      <c r="K78" s="2">
        <v>37.972602739726028</v>
      </c>
      <c r="L78" s="2">
        <v>12</v>
      </c>
      <c r="M78" s="34">
        <v>0.31601731601731603</v>
      </c>
      <c r="N78" s="2">
        <v>3886</v>
      </c>
      <c r="O78" s="2">
        <v>1851</v>
      </c>
      <c r="P78" s="36">
        <v>0.47632527020072052</v>
      </c>
      <c r="Q78" s="2">
        <v>5722.9726027397264</v>
      </c>
      <c r="R78" s="2">
        <v>3063</v>
      </c>
      <c r="S78" s="33">
        <v>0.53521136874456943</v>
      </c>
    </row>
    <row r="79" spans="1:19" x14ac:dyDescent="0.25">
      <c r="A79" s="1" t="s">
        <v>74</v>
      </c>
      <c r="B79" s="2">
        <v>419</v>
      </c>
      <c r="C79" s="2">
        <v>519</v>
      </c>
      <c r="D79" s="36">
        <v>1.2386634844868736</v>
      </c>
      <c r="E79" s="2">
        <v>11</v>
      </c>
      <c r="F79" s="2">
        <v>0</v>
      </c>
      <c r="G79" s="34">
        <v>0</v>
      </c>
      <c r="H79" s="2">
        <v>60.75</v>
      </c>
      <c r="I79" s="2">
        <v>51</v>
      </c>
      <c r="J79" s="36">
        <v>0.83950617283950613</v>
      </c>
      <c r="K79" s="2">
        <v>9.9863013698630141</v>
      </c>
      <c r="L79" s="2">
        <v>5</v>
      </c>
      <c r="M79" s="34">
        <v>0.5006858710562414</v>
      </c>
      <c r="N79" s="2">
        <v>1330</v>
      </c>
      <c r="O79" s="2">
        <v>822</v>
      </c>
      <c r="P79" s="36">
        <v>0.61804511278195484</v>
      </c>
      <c r="Q79" s="2">
        <v>1830.736301369863</v>
      </c>
      <c r="R79" s="2">
        <v>1397</v>
      </c>
      <c r="S79" s="33">
        <v>0.76308095215825655</v>
      </c>
    </row>
    <row r="80" spans="1:19" x14ac:dyDescent="0.25">
      <c r="A80" s="1" t="s">
        <v>25</v>
      </c>
      <c r="B80" s="2">
        <v>1058</v>
      </c>
      <c r="C80" s="2">
        <v>906</v>
      </c>
      <c r="D80" s="36">
        <v>0.85633270321361055</v>
      </c>
      <c r="E80" s="2">
        <v>6</v>
      </c>
      <c r="F80" s="2">
        <v>0</v>
      </c>
      <c r="G80" s="34">
        <v>0</v>
      </c>
      <c r="H80" s="2">
        <v>142.5</v>
      </c>
      <c r="I80" s="2">
        <v>110</v>
      </c>
      <c r="J80" s="36">
        <v>0.77192982456140347</v>
      </c>
      <c r="K80" s="2">
        <v>23.424657534246574</v>
      </c>
      <c r="L80" s="2">
        <v>10</v>
      </c>
      <c r="M80" s="34">
        <v>0.42690058479532167</v>
      </c>
      <c r="N80" s="2">
        <v>2214</v>
      </c>
      <c r="O80" s="2">
        <v>1174</v>
      </c>
      <c r="P80" s="36">
        <v>0.53026196928635949</v>
      </c>
      <c r="Q80" s="2">
        <v>3443.9246575342468</v>
      </c>
      <c r="R80" s="2">
        <v>2200</v>
      </c>
      <c r="S80" s="33">
        <v>0.63880607701073755</v>
      </c>
    </row>
    <row r="81" spans="1:20" x14ac:dyDescent="0.25">
      <c r="A81" s="1" t="s">
        <v>2</v>
      </c>
      <c r="B81" s="2">
        <v>1340</v>
      </c>
      <c r="C81" s="2">
        <v>1547</v>
      </c>
      <c r="D81" s="36">
        <v>1.1544776119402984</v>
      </c>
      <c r="E81" s="2">
        <v>11</v>
      </c>
      <c r="F81" s="2">
        <v>0</v>
      </c>
      <c r="G81" s="34">
        <v>0</v>
      </c>
      <c r="H81" s="2">
        <v>238.5</v>
      </c>
      <c r="I81" s="2">
        <v>197</v>
      </c>
      <c r="J81" s="36">
        <v>0.82599580712788256</v>
      </c>
      <c r="K81" s="2">
        <v>39.205479452054796</v>
      </c>
      <c r="L81" s="2">
        <v>32</v>
      </c>
      <c r="M81" s="34">
        <v>0.81621243885394823</v>
      </c>
      <c r="N81" s="2">
        <v>3071</v>
      </c>
      <c r="O81" s="2">
        <v>2386</v>
      </c>
      <c r="P81" s="36">
        <v>0.77694562031911429</v>
      </c>
      <c r="Q81" s="2">
        <v>4699.7054794520545</v>
      </c>
      <c r="R81" s="2">
        <v>4162</v>
      </c>
      <c r="S81" s="33">
        <v>0.88558740929554025</v>
      </c>
    </row>
    <row r="82" spans="1:20" x14ac:dyDescent="0.25">
      <c r="A82" s="1" t="s">
        <v>53</v>
      </c>
      <c r="B82" s="2">
        <v>705</v>
      </c>
      <c r="C82" s="2">
        <v>587</v>
      </c>
      <c r="D82" s="36">
        <v>0.83262411347517729</v>
      </c>
      <c r="E82" s="2">
        <v>10</v>
      </c>
      <c r="F82" s="2">
        <v>0</v>
      </c>
      <c r="G82" s="34">
        <v>0</v>
      </c>
      <c r="H82" s="2">
        <v>95.25</v>
      </c>
      <c r="I82" s="2">
        <v>56</v>
      </c>
      <c r="J82" s="36">
        <v>0.5879265091863517</v>
      </c>
      <c r="K82" s="2">
        <v>15.657534246575343</v>
      </c>
      <c r="L82" s="2">
        <v>9</v>
      </c>
      <c r="M82" s="34">
        <v>0.57480314960629919</v>
      </c>
      <c r="N82" s="2">
        <v>2232</v>
      </c>
      <c r="O82" s="2">
        <v>1386</v>
      </c>
      <c r="P82" s="36">
        <v>0.62096774193548387</v>
      </c>
      <c r="Q82" s="2">
        <v>3057.9075342465753</v>
      </c>
      <c r="R82" s="2">
        <v>2038</v>
      </c>
      <c r="S82" s="33">
        <v>0.66646881149142856</v>
      </c>
    </row>
    <row r="83" spans="1:20" x14ac:dyDescent="0.25">
      <c r="A83" s="1" t="s">
        <v>44</v>
      </c>
      <c r="B83" s="2">
        <v>741</v>
      </c>
      <c r="C83" s="2">
        <v>576</v>
      </c>
      <c r="D83" s="36">
        <v>0.77732793522267207</v>
      </c>
      <c r="E83" s="2">
        <v>11</v>
      </c>
      <c r="F83" s="2">
        <v>0</v>
      </c>
      <c r="G83" s="34">
        <v>0</v>
      </c>
      <c r="H83" s="2">
        <v>83.25</v>
      </c>
      <c r="I83" s="2">
        <v>58</v>
      </c>
      <c r="J83" s="36">
        <v>0.69669669669669665</v>
      </c>
      <c r="K83" s="2">
        <v>13.684931506849317</v>
      </c>
      <c r="L83" s="2">
        <v>5</v>
      </c>
      <c r="M83" s="34">
        <v>0.36536536536536529</v>
      </c>
      <c r="N83" s="2">
        <v>2634</v>
      </c>
      <c r="O83" s="2">
        <v>1574</v>
      </c>
      <c r="P83" s="36">
        <v>0.59757023538344722</v>
      </c>
      <c r="Q83" s="2">
        <v>3482.9349315068494</v>
      </c>
      <c r="R83" s="2">
        <v>2213</v>
      </c>
      <c r="S83" s="33">
        <v>0.63538367598575052</v>
      </c>
    </row>
    <row r="84" spans="1:20" x14ac:dyDescent="0.25">
      <c r="A84" s="1" t="s">
        <v>47</v>
      </c>
      <c r="B84" s="2">
        <v>3076</v>
      </c>
      <c r="C84" s="2">
        <v>2583</v>
      </c>
      <c r="D84" s="36">
        <v>0.83972691807542266</v>
      </c>
      <c r="E84" s="2">
        <v>20</v>
      </c>
      <c r="F84" s="2">
        <v>0</v>
      </c>
      <c r="G84" s="34">
        <v>0</v>
      </c>
      <c r="H84" s="2">
        <v>492</v>
      </c>
      <c r="I84" s="2">
        <v>503</v>
      </c>
      <c r="J84" s="36">
        <v>1.0223577235772359</v>
      </c>
      <c r="K84" s="2">
        <v>80.876712328767127</v>
      </c>
      <c r="L84" s="2">
        <v>85</v>
      </c>
      <c r="M84" s="34">
        <v>1.0509823848238482</v>
      </c>
      <c r="N84" s="2">
        <v>5552</v>
      </c>
      <c r="O84" s="2">
        <v>2762</v>
      </c>
      <c r="P84" s="36">
        <v>0.49747838616714696</v>
      </c>
      <c r="Q84" s="2">
        <v>9220.8767123287671</v>
      </c>
      <c r="R84" s="2">
        <v>5933</v>
      </c>
      <c r="S84" s="33">
        <v>0.64343122515316642</v>
      </c>
    </row>
    <row r="85" spans="1:20" x14ac:dyDescent="0.25">
      <c r="A85" s="1" t="s">
        <v>36</v>
      </c>
      <c r="B85" s="2">
        <v>1329</v>
      </c>
      <c r="C85" s="2">
        <v>1223</v>
      </c>
      <c r="D85" s="36">
        <v>0.92024078254326558</v>
      </c>
      <c r="E85" s="2">
        <v>25</v>
      </c>
      <c r="F85" s="2">
        <v>0</v>
      </c>
      <c r="G85" s="34">
        <v>0</v>
      </c>
      <c r="H85" s="2">
        <v>229.5</v>
      </c>
      <c r="I85" s="2">
        <v>176</v>
      </c>
      <c r="J85" s="36">
        <v>0.76688453159041392</v>
      </c>
      <c r="K85" s="2">
        <v>37.726027397260275</v>
      </c>
      <c r="L85" s="2">
        <v>16</v>
      </c>
      <c r="M85" s="34">
        <v>0.4241103848946986</v>
      </c>
      <c r="N85" s="2">
        <v>4767</v>
      </c>
      <c r="O85" s="2">
        <v>3281</v>
      </c>
      <c r="P85" s="36">
        <v>0.68827354730438428</v>
      </c>
      <c r="Q85" s="2">
        <v>6388.2260273972606</v>
      </c>
      <c r="R85" s="2">
        <v>4696</v>
      </c>
      <c r="S85" s="33">
        <v>0.73510235546773228</v>
      </c>
      <c r="T85" s="12"/>
    </row>
    <row r="86" spans="1:20" x14ac:dyDescent="0.25">
      <c r="A86" s="1" t="s">
        <v>70</v>
      </c>
      <c r="B86" s="2">
        <v>509</v>
      </c>
      <c r="C86" s="2">
        <v>433</v>
      </c>
      <c r="D86" s="36">
        <v>0.85068762278978394</v>
      </c>
      <c r="E86" s="2">
        <v>4</v>
      </c>
      <c r="F86" s="2">
        <v>0</v>
      </c>
      <c r="G86" s="34">
        <v>0</v>
      </c>
      <c r="H86" s="2">
        <v>80.25</v>
      </c>
      <c r="I86" s="2">
        <v>55</v>
      </c>
      <c r="J86" s="36">
        <v>0.68535825545171336</v>
      </c>
      <c r="K86" s="2">
        <v>13.19178082191781</v>
      </c>
      <c r="L86" s="2">
        <v>2</v>
      </c>
      <c r="M86" s="34">
        <v>0.15160955347871233</v>
      </c>
      <c r="N86" s="2">
        <v>1520</v>
      </c>
      <c r="O86" s="2">
        <v>754</v>
      </c>
      <c r="P86" s="36">
        <v>0.49605263157894736</v>
      </c>
      <c r="Q86" s="2">
        <v>2126.4417808219177</v>
      </c>
      <c r="R86" s="2">
        <v>1244</v>
      </c>
      <c r="S86" s="33">
        <v>0.58501484085737154</v>
      </c>
    </row>
    <row r="87" spans="1:20" x14ac:dyDescent="0.25">
      <c r="A87" s="1" t="s">
        <v>57</v>
      </c>
      <c r="B87" s="2">
        <v>2080</v>
      </c>
      <c r="C87" s="2">
        <v>1538</v>
      </c>
      <c r="D87" s="36">
        <v>0.73942307692307696</v>
      </c>
      <c r="E87" s="2">
        <v>19</v>
      </c>
      <c r="F87" s="2">
        <v>0</v>
      </c>
      <c r="G87" s="34">
        <v>0</v>
      </c>
      <c r="H87" s="2">
        <v>315</v>
      </c>
      <c r="I87" s="2">
        <v>223</v>
      </c>
      <c r="J87" s="36">
        <v>0.70793650793650797</v>
      </c>
      <c r="K87" s="2">
        <v>51.780821917808218</v>
      </c>
      <c r="L87" s="2">
        <v>26</v>
      </c>
      <c r="M87" s="34">
        <v>0.50211640211640207</v>
      </c>
      <c r="N87" s="2">
        <v>5456</v>
      </c>
      <c r="O87" s="2">
        <v>2722</v>
      </c>
      <c r="P87" s="36">
        <v>0.49890029325513197</v>
      </c>
      <c r="Q87" s="2">
        <v>7921.7808219178078</v>
      </c>
      <c r="R87" s="2">
        <v>4509</v>
      </c>
      <c r="S87" s="33">
        <v>0.56919019868923904</v>
      </c>
    </row>
    <row r="88" spans="1:20" x14ac:dyDescent="0.25">
      <c r="A88" s="1" t="s">
        <v>59</v>
      </c>
      <c r="B88" s="2">
        <v>658</v>
      </c>
      <c r="C88" s="2">
        <v>357</v>
      </c>
      <c r="D88" s="36">
        <v>0.54255319148936165</v>
      </c>
      <c r="E88" s="2">
        <v>3</v>
      </c>
      <c r="F88" s="2">
        <v>0</v>
      </c>
      <c r="G88" s="34">
        <v>0</v>
      </c>
      <c r="H88" s="2">
        <v>88.5</v>
      </c>
      <c r="I88" s="2">
        <v>36</v>
      </c>
      <c r="J88" s="36">
        <v>0.40677966101694918</v>
      </c>
      <c r="K88" s="2">
        <v>14.547945205479452</v>
      </c>
      <c r="L88" s="2">
        <v>1</v>
      </c>
      <c r="M88" s="34">
        <v>6.8738229755178903E-2</v>
      </c>
      <c r="N88" s="2">
        <v>2456</v>
      </c>
      <c r="O88" s="2">
        <v>1365</v>
      </c>
      <c r="P88" s="36">
        <v>0.55578175895765469</v>
      </c>
      <c r="Q88" s="2">
        <v>3220.0479452054797</v>
      </c>
      <c r="R88" s="2">
        <v>1759</v>
      </c>
      <c r="S88" s="33">
        <v>0.54626515813812004</v>
      </c>
    </row>
    <row r="89" spans="1:20" x14ac:dyDescent="0.25">
      <c r="A89" s="1" t="s">
        <v>1</v>
      </c>
      <c r="B89" s="2">
        <v>8732</v>
      </c>
      <c r="C89" s="2">
        <v>6389</v>
      </c>
      <c r="D89" s="36">
        <v>0.73167659184608336</v>
      </c>
      <c r="E89" s="2">
        <v>712</v>
      </c>
      <c r="F89" s="2">
        <v>0</v>
      </c>
      <c r="G89" s="34">
        <v>0</v>
      </c>
      <c r="H89" s="2">
        <v>1356.75</v>
      </c>
      <c r="I89" s="2">
        <v>593</v>
      </c>
      <c r="J89" s="36">
        <v>0.43707388981020823</v>
      </c>
      <c r="K89" s="2">
        <v>223.02739726027397</v>
      </c>
      <c r="L89" s="2">
        <v>60</v>
      </c>
      <c r="M89" s="34">
        <v>0.26902524414962226</v>
      </c>
      <c r="N89" s="2">
        <v>17649</v>
      </c>
      <c r="O89" s="2">
        <v>7692</v>
      </c>
      <c r="P89" s="36">
        <v>0.43583205847356793</v>
      </c>
      <c r="Q89" s="2">
        <v>28672.777397260274</v>
      </c>
      <c r="R89" s="2">
        <v>14734</v>
      </c>
      <c r="S89" s="33">
        <v>0.51386720567250854</v>
      </c>
    </row>
    <row r="90" spans="1:20" x14ac:dyDescent="0.25">
      <c r="A90" s="1" t="s">
        <v>56</v>
      </c>
      <c r="B90" s="2">
        <v>533</v>
      </c>
      <c r="C90" s="2">
        <v>605</v>
      </c>
      <c r="D90" s="36">
        <v>1.1350844277673546</v>
      </c>
      <c r="E90" s="2">
        <v>1</v>
      </c>
      <c r="F90" s="2">
        <v>0</v>
      </c>
      <c r="G90" s="34">
        <v>0</v>
      </c>
      <c r="H90" s="2">
        <v>79.5</v>
      </c>
      <c r="I90" s="2">
        <v>86</v>
      </c>
      <c r="J90" s="36">
        <v>1.0817610062893082</v>
      </c>
      <c r="K90" s="2">
        <v>13.06849315068493</v>
      </c>
      <c r="L90" s="2">
        <v>13</v>
      </c>
      <c r="M90" s="34">
        <v>0.99475890985324966</v>
      </c>
      <c r="N90" s="2">
        <v>2370</v>
      </c>
      <c r="O90" s="2">
        <v>1435</v>
      </c>
      <c r="P90" s="36">
        <v>0.60548523206751059</v>
      </c>
      <c r="Q90" s="2">
        <v>2996.5684931506848</v>
      </c>
      <c r="R90" s="2">
        <v>2139</v>
      </c>
      <c r="S90" s="33">
        <v>0.71381648872340286</v>
      </c>
    </row>
    <row r="91" spans="1:20" x14ac:dyDescent="0.25">
      <c r="A91" s="1" t="s">
        <v>14</v>
      </c>
      <c r="B91" s="2">
        <v>36907</v>
      </c>
      <c r="C91" s="2">
        <v>23125</v>
      </c>
      <c r="D91" s="36">
        <v>0.62657490448966324</v>
      </c>
      <c r="E91" s="2">
        <v>986</v>
      </c>
      <c r="F91" s="2">
        <v>0</v>
      </c>
      <c r="G91" s="34">
        <v>0</v>
      </c>
      <c r="H91" s="2">
        <v>5637.75</v>
      </c>
      <c r="I91" s="2">
        <v>3130</v>
      </c>
      <c r="J91" s="36">
        <v>0.55518602279278084</v>
      </c>
      <c r="K91" s="2">
        <v>926.7534246575342</v>
      </c>
      <c r="L91" s="2">
        <v>143</v>
      </c>
      <c r="M91" s="34">
        <v>0.15430210042422363</v>
      </c>
      <c r="N91" s="2">
        <v>66481</v>
      </c>
      <c r="O91" s="2">
        <v>29573</v>
      </c>
      <c r="P91" s="36">
        <v>0.44483386230652366</v>
      </c>
      <c r="Q91" s="2">
        <v>110938.50342465754</v>
      </c>
      <c r="R91" s="2">
        <v>55971</v>
      </c>
      <c r="S91" s="33">
        <v>0.50452276055816803</v>
      </c>
    </row>
    <row r="92" spans="1:20" x14ac:dyDescent="0.25">
      <c r="A92" s="1" t="s">
        <v>17</v>
      </c>
      <c r="B92" s="2">
        <v>2153</v>
      </c>
      <c r="C92" s="2">
        <v>2005</v>
      </c>
      <c r="D92" s="36">
        <v>0.93125870877844863</v>
      </c>
      <c r="E92" s="2">
        <v>24</v>
      </c>
      <c r="F92" s="2">
        <v>0</v>
      </c>
      <c r="G92" s="34">
        <v>0</v>
      </c>
      <c r="H92" s="2">
        <v>324.75</v>
      </c>
      <c r="I92" s="2">
        <v>222</v>
      </c>
      <c r="J92" s="36">
        <v>0.68360277136258663</v>
      </c>
      <c r="K92" s="2">
        <v>53.383561643835613</v>
      </c>
      <c r="L92" s="2">
        <v>22</v>
      </c>
      <c r="M92" s="34">
        <v>0.41211188093405188</v>
      </c>
      <c r="N92" s="2">
        <v>3097</v>
      </c>
      <c r="O92" s="2">
        <v>1568</v>
      </c>
      <c r="P92" s="36">
        <v>0.50629641588634167</v>
      </c>
      <c r="Q92" s="2">
        <v>5652.1335616438355</v>
      </c>
      <c r="R92" s="2">
        <v>3817</v>
      </c>
      <c r="S92" s="33">
        <v>0.67532020578966723</v>
      </c>
    </row>
    <row r="93" spans="1:20" x14ac:dyDescent="0.25">
      <c r="A93" s="1" t="s">
        <v>15</v>
      </c>
      <c r="B93" s="2">
        <v>1294</v>
      </c>
      <c r="C93" s="2">
        <v>1240</v>
      </c>
      <c r="D93" s="36">
        <v>0.95826893353941267</v>
      </c>
      <c r="E93" s="2">
        <v>5</v>
      </c>
      <c r="F93" s="2">
        <v>0</v>
      </c>
      <c r="G93" s="34">
        <v>0</v>
      </c>
      <c r="H93" s="2">
        <v>183.75</v>
      </c>
      <c r="I93" s="2">
        <v>124</v>
      </c>
      <c r="J93" s="36">
        <v>0.67482993197278907</v>
      </c>
      <c r="K93" s="2">
        <v>30.205479452054796</v>
      </c>
      <c r="L93" s="2">
        <v>17</v>
      </c>
      <c r="M93" s="34">
        <v>0.56281179138321991</v>
      </c>
      <c r="N93" s="2">
        <v>3365</v>
      </c>
      <c r="O93" s="2">
        <v>2453</v>
      </c>
      <c r="P93" s="36">
        <v>0.72897473997028228</v>
      </c>
      <c r="Q93" s="2">
        <v>4877.9554794520545</v>
      </c>
      <c r="R93" s="2">
        <v>3834</v>
      </c>
      <c r="S93" s="33">
        <v>0.78598503330962688</v>
      </c>
    </row>
    <row r="94" spans="1:20" x14ac:dyDescent="0.25">
      <c r="A94" s="1" t="s">
        <v>21</v>
      </c>
      <c r="B94" s="2">
        <v>1509</v>
      </c>
      <c r="C94" s="2">
        <v>1715</v>
      </c>
      <c r="D94" s="36">
        <v>1.1365142478462558</v>
      </c>
      <c r="E94" s="2">
        <v>13</v>
      </c>
      <c r="F94" s="2">
        <v>0</v>
      </c>
      <c r="G94" s="34">
        <v>0</v>
      </c>
      <c r="H94" s="2">
        <v>262.5</v>
      </c>
      <c r="I94" s="2">
        <v>223</v>
      </c>
      <c r="J94" s="36">
        <v>0.84952380952380957</v>
      </c>
      <c r="K94" s="2">
        <v>43.150684931506845</v>
      </c>
      <c r="L94" s="2">
        <v>11</v>
      </c>
      <c r="M94" s="34">
        <v>0.25492063492063494</v>
      </c>
      <c r="N94" s="2">
        <v>3766</v>
      </c>
      <c r="O94" s="2">
        <v>2734</v>
      </c>
      <c r="P94" s="36">
        <v>0.72596919808815719</v>
      </c>
      <c r="Q94" s="2">
        <v>5593.6506849315065</v>
      </c>
      <c r="R94" s="2">
        <v>4683</v>
      </c>
      <c r="S94" s="33">
        <v>0.83719922172032146</v>
      </c>
    </row>
    <row r="95" spans="1:20" x14ac:dyDescent="0.25">
      <c r="A95" s="1" t="s">
        <v>27</v>
      </c>
      <c r="B95" s="2">
        <v>4941</v>
      </c>
      <c r="C95" s="2">
        <v>3415</v>
      </c>
      <c r="D95" s="36">
        <v>0.69115563651082779</v>
      </c>
      <c r="E95" s="2">
        <v>124</v>
      </c>
      <c r="F95" s="2">
        <v>0</v>
      </c>
      <c r="G95" s="34">
        <v>0</v>
      </c>
      <c r="H95" s="2">
        <v>674.25</v>
      </c>
      <c r="I95" s="2">
        <v>472</v>
      </c>
      <c r="J95" s="36">
        <v>0.70003707823507599</v>
      </c>
      <c r="K95" s="2">
        <v>110.83561643835617</v>
      </c>
      <c r="L95" s="2">
        <v>18</v>
      </c>
      <c r="M95" s="34">
        <v>0.16240266963292546</v>
      </c>
      <c r="N95" s="2">
        <v>9758</v>
      </c>
      <c r="O95" s="2">
        <v>5185</v>
      </c>
      <c r="P95" s="36">
        <v>0.53135888501742157</v>
      </c>
      <c r="Q95" s="2">
        <v>15608.085616438355</v>
      </c>
      <c r="R95" s="2">
        <v>9090</v>
      </c>
      <c r="S95" s="33">
        <v>0.58239044962865005</v>
      </c>
    </row>
    <row r="96" spans="1:20" x14ac:dyDescent="0.25">
      <c r="A96" s="1" t="s">
        <v>76</v>
      </c>
      <c r="B96" s="2">
        <v>570</v>
      </c>
      <c r="C96" s="2">
        <v>554</v>
      </c>
      <c r="D96" s="36">
        <v>0.97192982456140353</v>
      </c>
      <c r="E96" s="2">
        <v>5</v>
      </c>
      <c r="F96" s="2">
        <v>0</v>
      </c>
      <c r="G96" s="34">
        <v>0</v>
      </c>
      <c r="H96" s="2">
        <v>90.75</v>
      </c>
      <c r="I96" s="2">
        <v>98</v>
      </c>
      <c r="J96" s="36">
        <v>1.0798898071625345</v>
      </c>
      <c r="K96" s="2">
        <v>14.917808219178083</v>
      </c>
      <c r="L96" s="2">
        <v>9</v>
      </c>
      <c r="M96" s="34">
        <v>0.60330578512396693</v>
      </c>
      <c r="N96" s="2">
        <v>1510</v>
      </c>
      <c r="O96" s="2">
        <v>877</v>
      </c>
      <c r="P96" s="36">
        <v>0.58079470198675498</v>
      </c>
      <c r="Q96" s="2">
        <v>2190.6678082191779</v>
      </c>
      <c r="R96" s="2">
        <v>1538</v>
      </c>
      <c r="S96" s="33">
        <v>0.7020690194239263</v>
      </c>
    </row>
    <row r="97" spans="1:20" x14ac:dyDescent="0.25">
      <c r="A97" s="1" t="s">
        <v>45</v>
      </c>
      <c r="B97" s="2">
        <v>976</v>
      </c>
      <c r="C97" s="2">
        <v>844</v>
      </c>
      <c r="D97" s="36">
        <v>0.86475409836065575</v>
      </c>
      <c r="E97" s="2">
        <v>3</v>
      </c>
      <c r="F97" s="2">
        <v>0</v>
      </c>
      <c r="G97" s="34">
        <v>0</v>
      </c>
      <c r="H97" s="2">
        <v>170.25</v>
      </c>
      <c r="I97" s="2">
        <v>103</v>
      </c>
      <c r="J97" s="36">
        <v>0.60499265785609402</v>
      </c>
      <c r="K97" s="2">
        <v>27.986301369863014</v>
      </c>
      <c r="L97" s="2">
        <v>11</v>
      </c>
      <c r="M97" s="34">
        <v>0.39304943710230056</v>
      </c>
      <c r="N97" s="2">
        <v>2160</v>
      </c>
      <c r="O97" s="2">
        <v>1315</v>
      </c>
      <c r="P97" s="36">
        <v>0.60879629629629628</v>
      </c>
      <c r="Q97" s="2">
        <v>3337.2363013698632</v>
      </c>
      <c r="R97" s="2">
        <v>2273</v>
      </c>
      <c r="S97" s="33">
        <v>0.68110250360964331</v>
      </c>
    </row>
    <row r="98" spans="1:20" x14ac:dyDescent="0.25">
      <c r="A98" s="1" t="s">
        <v>7</v>
      </c>
      <c r="B98" s="2">
        <v>27746</v>
      </c>
      <c r="C98" s="2">
        <v>17589</v>
      </c>
      <c r="D98" s="36">
        <v>0.63392921502198518</v>
      </c>
      <c r="E98" s="2">
        <v>710</v>
      </c>
      <c r="F98" s="2">
        <v>0</v>
      </c>
      <c r="G98" s="34">
        <v>0</v>
      </c>
      <c r="H98" s="2">
        <v>4317.75</v>
      </c>
      <c r="I98" s="2">
        <v>2035</v>
      </c>
      <c r="J98" s="36">
        <v>0.47131028892362919</v>
      </c>
      <c r="K98" s="2">
        <v>709.76712328767121</v>
      </c>
      <c r="L98" s="2">
        <v>529</v>
      </c>
      <c r="M98" s="34">
        <v>0.74531488236542953</v>
      </c>
      <c r="N98" s="2">
        <v>81049</v>
      </c>
      <c r="O98" s="2">
        <v>36104</v>
      </c>
      <c r="P98" s="36">
        <v>0.44545891991264541</v>
      </c>
      <c r="Q98" s="2">
        <v>114532.51712328767</v>
      </c>
      <c r="R98" s="2">
        <v>56257</v>
      </c>
      <c r="S98" s="33">
        <v>0.49118801728108857</v>
      </c>
    </row>
    <row r="99" spans="1:20" x14ac:dyDescent="0.25">
      <c r="A99" s="1" t="s">
        <v>5</v>
      </c>
      <c r="B99" s="2">
        <v>18261</v>
      </c>
      <c r="C99" s="2">
        <v>14723</v>
      </c>
      <c r="D99" s="36">
        <v>0.80625376485406053</v>
      </c>
      <c r="E99" s="2">
        <v>546</v>
      </c>
      <c r="F99" s="2">
        <v>0</v>
      </c>
      <c r="G99" s="34">
        <v>0</v>
      </c>
      <c r="H99" s="2">
        <v>2896.5</v>
      </c>
      <c r="I99" s="2">
        <v>1756</v>
      </c>
      <c r="J99" s="36">
        <v>0.60624892111168649</v>
      </c>
      <c r="K99" s="2">
        <v>476.13698630136986</v>
      </c>
      <c r="L99" s="2">
        <v>104</v>
      </c>
      <c r="M99" s="34">
        <v>0.21842453535876633</v>
      </c>
      <c r="N99" s="2">
        <v>64805</v>
      </c>
      <c r="O99" s="2">
        <v>35953</v>
      </c>
      <c r="P99" s="36">
        <v>0.55478743924079932</v>
      </c>
      <c r="Q99" s="2">
        <v>86984.636986301368</v>
      </c>
      <c r="R99" s="2">
        <v>52536</v>
      </c>
      <c r="S99" s="33">
        <v>0.60396872160624804</v>
      </c>
    </row>
    <row r="100" spans="1:20" x14ac:dyDescent="0.25">
      <c r="A100" s="3" t="s">
        <v>83</v>
      </c>
      <c r="B100" s="5">
        <v>251197</v>
      </c>
      <c r="C100" s="5">
        <v>185920</v>
      </c>
      <c r="D100" s="37">
        <v>0.74013622774157339</v>
      </c>
      <c r="E100" s="7">
        <v>10966</v>
      </c>
      <c r="F100" s="7">
        <v>3682</v>
      </c>
      <c r="G100" s="35">
        <v>0.33576509210286337</v>
      </c>
      <c r="H100" s="5">
        <v>38796.75</v>
      </c>
      <c r="I100" s="5">
        <v>22777</v>
      </c>
      <c r="J100" s="36">
        <v>0.58708525843015202</v>
      </c>
      <c r="K100" s="7">
        <v>6377.5479452054797</v>
      </c>
      <c r="L100" s="7">
        <v>2359</v>
      </c>
      <c r="M100" s="35">
        <v>0.36989137835858243</v>
      </c>
      <c r="N100" s="5">
        <v>631398</v>
      </c>
      <c r="O100" s="5">
        <v>325957</v>
      </c>
      <c r="P100" s="36">
        <v>0.51624648795213157</v>
      </c>
      <c r="Q100" s="11">
        <v>938735.29794520536</v>
      </c>
      <c r="R100" s="11">
        <v>540695</v>
      </c>
      <c r="S100" s="33">
        <v>0.57598238948032054</v>
      </c>
      <c r="T100" s="12"/>
    </row>
    <row r="102" spans="1:20" x14ac:dyDescent="0.25">
      <c r="F102" s="13"/>
    </row>
    <row r="103" spans="1:20" x14ac:dyDescent="0.25">
      <c r="R103" s="13"/>
    </row>
    <row r="104" spans="1:20" ht="33.75" x14ac:dyDescent="0.25">
      <c r="A104" s="3"/>
      <c r="B104" s="8" t="s">
        <v>80</v>
      </c>
      <c r="C104" s="9" t="s">
        <v>190</v>
      </c>
      <c r="D104" s="40" t="s">
        <v>84</v>
      </c>
      <c r="E104" s="41" t="s">
        <v>82</v>
      </c>
      <c r="F104" s="40" t="s">
        <v>81</v>
      </c>
      <c r="G104" s="42" t="s">
        <v>89</v>
      </c>
      <c r="Q104" s="13"/>
    </row>
    <row r="105" spans="1:20" x14ac:dyDescent="0.25">
      <c r="A105" s="3" t="s">
        <v>87</v>
      </c>
      <c r="B105" s="37">
        <f>D100</f>
        <v>0.74013622774157339</v>
      </c>
      <c r="C105" s="35">
        <f>G100</f>
        <v>0.33576509210286337</v>
      </c>
      <c r="D105" s="37">
        <f>J100</f>
        <v>0.58708525843015202</v>
      </c>
      <c r="E105" s="35">
        <f>M100</f>
        <v>0.36989137835858243</v>
      </c>
      <c r="F105" s="37">
        <f>P100</f>
        <v>0.51624648795213157</v>
      </c>
      <c r="G105" s="33">
        <f>S100</f>
        <v>0.57598238948032054</v>
      </c>
    </row>
    <row r="112" spans="1:20" x14ac:dyDescent="0.25">
      <c r="A112" s="45" t="s">
        <v>186</v>
      </c>
      <c r="B112" s="45"/>
      <c r="C112" s="45"/>
      <c r="D112" s="45"/>
    </row>
    <row r="113" spans="1:4" x14ac:dyDescent="0.25">
      <c r="A113" s="45"/>
      <c r="B113" s="45"/>
      <c r="C113" s="45"/>
      <c r="D113" s="45"/>
    </row>
    <row r="114" spans="1:4" x14ac:dyDescent="0.25">
      <c r="A114" s="43" t="s">
        <v>85</v>
      </c>
      <c r="B114" s="44" t="s">
        <v>79</v>
      </c>
      <c r="C114" s="44" t="s">
        <v>187</v>
      </c>
      <c r="D114" s="44" t="s">
        <v>188</v>
      </c>
    </row>
    <row r="115" spans="1:4" x14ac:dyDescent="0.25">
      <c r="A115" s="43"/>
      <c r="B115" s="44"/>
      <c r="C115" s="44"/>
      <c r="D115" s="44"/>
    </row>
    <row r="116" spans="1:4" x14ac:dyDescent="0.25">
      <c r="A116" s="1" t="s">
        <v>22</v>
      </c>
      <c r="B116" s="2">
        <v>5504</v>
      </c>
      <c r="C116" s="2">
        <v>1208</v>
      </c>
      <c r="D116" s="2">
        <v>6712</v>
      </c>
    </row>
    <row r="117" spans="1:4" x14ac:dyDescent="0.25">
      <c r="A117" s="1" t="s">
        <v>77</v>
      </c>
      <c r="B117" s="2">
        <v>1863</v>
      </c>
      <c r="C117" s="2">
        <v>409</v>
      </c>
      <c r="D117" s="2">
        <v>2272</v>
      </c>
    </row>
    <row r="118" spans="1:4" x14ac:dyDescent="0.25">
      <c r="A118" s="1" t="s">
        <v>55</v>
      </c>
      <c r="B118" s="2">
        <v>1628</v>
      </c>
      <c r="C118" s="2">
        <v>187</v>
      </c>
      <c r="D118" s="2">
        <v>1815</v>
      </c>
    </row>
    <row r="119" spans="1:4" x14ac:dyDescent="0.25">
      <c r="A119" s="1" t="s">
        <v>12</v>
      </c>
      <c r="B119" s="2">
        <v>5721</v>
      </c>
      <c r="C119" s="2">
        <v>2089</v>
      </c>
      <c r="D119" s="2">
        <v>7810</v>
      </c>
    </row>
    <row r="120" spans="1:4" x14ac:dyDescent="0.25">
      <c r="A120" s="1" t="s">
        <v>49</v>
      </c>
      <c r="B120" s="2">
        <v>3770</v>
      </c>
      <c r="C120" s="2">
        <v>1180</v>
      </c>
      <c r="D120" s="2">
        <v>4950</v>
      </c>
    </row>
    <row r="121" spans="1:4" x14ac:dyDescent="0.25">
      <c r="A121" s="1" t="s">
        <v>41</v>
      </c>
      <c r="B121" s="2">
        <v>1442</v>
      </c>
      <c r="C121" s="2">
        <v>748</v>
      </c>
      <c r="D121" s="2">
        <v>2190</v>
      </c>
    </row>
    <row r="122" spans="1:4" x14ac:dyDescent="0.25">
      <c r="A122" s="1" t="s">
        <v>6</v>
      </c>
      <c r="B122" s="2">
        <v>5523</v>
      </c>
      <c r="C122" s="2">
        <v>2222</v>
      </c>
      <c r="D122" s="2">
        <v>7745</v>
      </c>
    </row>
    <row r="123" spans="1:4" x14ac:dyDescent="0.25">
      <c r="A123" s="1" t="s">
        <v>10</v>
      </c>
      <c r="B123" s="2">
        <v>943</v>
      </c>
      <c r="C123" s="2">
        <v>409</v>
      </c>
      <c r="D123" s="2">
        <v>1352</v>
      </c>
    </row>
    <row r="124" spans="1:4" x14ac:dyDescent="0.25">
      <c r="A124" s="1" t="s">
        <v>26</v>
      </c>
      <c r="B124" s="2">
        <v>16434</v>
      </c>
      <c r="C124" s="2">
        <v>4210</v>
      </c>
      <c r="D124" s="2">
        <v>20644</v>
      </c>
    </row>
    <row r="125" spans="1:4" x14ac:dyDescent="0.25">
      <c r="A125" s="1" t="s">
        <v>20</v>
      </c>
      <c r="B125" s="2">
        <v>1721</v>
      </c>
      <c r="C125" s="2">
        <v>536</v>
      </c>
      <c r="D125" s="2">
        <v>2257</v>
      </c>
    </row>
    <row r="126" spans="1:4" x14ac:dyDescent="0.25">
      <c r="A126" s="1" t="s">
        <v>60</v>
      </c>
      <c r="B126" s="2">
        <v>4408</v>
      </c>
      <c r="C126" s="2">
        <v>1143</v>
      </c>
      <c r="D126" s="2">
        <v>5551</v>
      </c>
    </row>
    <row r="127" spans="1:4" x14ac:dyDescent="0.25">
      <c r="A127" s="1" t="s">
        <v>64</v>
      </c>
      <c r="B127" s="2">
        <v>4985</v>
      </c>
      <c r="C127" s="2">
        <v>1370</v>
      </c>
      <c r="D127" s="2">
        <v>6355</v>
      </c>
    </row>
    <row r="128" spans="1:4" x14ac:dyDescent="0.25">
      <c r="A128" s="1" t="s">
        <v>52</v>
      </c>
      <c r="B128" s="2">
        <v>2056</v>
      </c>
      <c r="C128" s="2">
        <v>538</v>
      </c>
      <c r="D128" s="2">
        <v>2594</v>
      </c>
    </row>
    <row r="129" spans="1:4" x14ac:dyDescent="0.25">
      <c r="A129" s="1" t="s">
        <v>32</v>
      </c>
      <c r="B129" s="2">
        <v>1591</v>
      </c>
      <c r="C129" s="2">
        <v>602</v>
      </c>
      <c r="D129" s="2">
        <v>2193</v>
      </c>
    </row>
    <row r="130" spans="1:4" x14ac:dyDescent="0.25">
      <c r="A130" s="1" t="s">
        <v>28</v>
      </c>
      <c r="B130" s="2">
        <v>2473</v>
      </c>
      <c r="C130" s="2">
        <v>1193</v>
      </c>
      <c r="D130" s="2">
        <v>3666</v>
      </c>
    </row>
    <row r="131" spans="1:4" x14ac:dyDescent="0.25">
      <c r="A131" s="1" t="s">
        <v>8</v>
      </c>
      <c r="B131" s="2">
        <v>26852</v>
      </c>
      <c r="C131" s="2">
        <v>8703</v>
      </c>
      <c r="D131" s="2">
        <v>35555</v>
      </c>
    </row>
    <row r="132" spans="1:4" x14ac:dyDescent="0.25">
      <c r="A132" s="1" t="s">
        <v>18</v>
      </c>
      <c r="B132" s="2">
        <v>42497</v>
      </c>
      <c r="C132" s="2">
        <v>8336</v>
      </c>
      <c r="D132" s="2">
        <v>50833</v>
      </c>
    </row>
    <row r="133" spans="1:4" x14ac:dyDescent="0.25">
      <c r="A133" s="1" t="s">
        <v>37</v>
      </c>
      <c r="B133" s="2">
        <v>6926</v>
      </c>
      <c r="C133" s="2">
        <v>1769</v>
      </c>
      <c r="D133" s="2">
        <v>8695</v>
      </c>
    </row>
    <row r="134" spans="1:4" x14ac:dyDescent="0.25">
      <c r="A134" s="1" t="s">
        <v>23</v>
      </c>
      <c r="B134" s="2">
        <v>16197</v>
      </c>
      <c r="C134" s="2">
        <v>6855</v>
      </c>
      <c r="D134" s="2">
        <v>23052</v>
      </c>
    </row>
    <row r="135" spans="1:4" x14ac:dyDescent="0.25">
      <c r="A135" s="1" t="s">
        <v>39</v>
      </c>
      <c r="B135" s="2">
        <v>4668</v>
      </c>
      <c r="C135" s="2">
        <v>2011</v>
      </c>
      <c r="D135" s="2">
        <v>6679</v>
      </c>
    </row>
    <row r="136" spans="1:4" x14ac:dyDescent="0.25">
      <c r="A136" s="1" t="s">
        <v>30</v>
      </c>
      <c r="B136" s="2">
        <v>2354</v>
      </c>
      <c r="C136" s="2">
        <v>494</v>
      </c>
      <c r="D136" s="2">
        <v>2848</v>
      </c>
    </row>
    <row r="137" spans="1:4" x14ac:dyDescent="0.25">
      <c r="A137" s="1" t="s">
        <v>61</v>
      </c>
      <c r="B137" s="2">
        <v>915</v>
      </c>
      <c r="C137" s="2">
        <v>375</v>
      </c>
      <c r="D137" s="2">
        <v>1290</v>
      </c>
    </row>
    <row r="138" spans="1:4" x14ac:dyDescent="0.25">
      <c r="A138" s="1" t="s">
        <v>19</v>
      </c>
      <c r="B138" s="2">
        <v>6678</v>
      </c>
      <c r="C138" s="2">
        <v>1715</v>
      </c>
      <c r="D138" s="2">
        <v>8393</v>
      </c>
    </row>
    <row r="139" spans="1:4" x14ac:dyDescent="0.25">
      <c r="A139" s="1" t="s">
        <v>35</v>
      </c>
      <c r="B139" s="2">
        <v>1140</v>
      </c>
      <c r="C139" s="2">
        <v>220</v>
      </c>
      <c r="D139" s="2">
        <v>1360</v>
      </c>
    </row>
    <row r="140" spans="1:4" x14ac:dyDescent="0.25">
      <c r="A140" s="1" t="s">
        <v>71</v>
      </c>
      <c r="B140" s="2">
        <v>3096</v>
      </c>
      <c r="C140" s="2">
        <v>1097</v>
      </c>
      <c r="D140" s="2">
        <v>4193</v>
      </c>
    </row>
    <row r="141" spans="1:4" x14ac:dyDescent="0.25">
      <c r="A141" s="1" t="s">
        <v>40</v>
      </c>
      <c r="B141" s="2">
        <v>3219</v>
      </c>
      <c r="C141" s="2">
        <v>781</v>
      </c>
      <c r="D141" s="2">
        <v>4000</v>
      </c>
    </row>
    <row r="142" spans="1:4" x14ac:dyDescent="0.25">
      <c r="A142" s="1" t="s">
        <v>68</v>
      </c>
      <c r="B142" s="2">
        <v>2165</v>
      </c>
      <c r="C142" s="2">
        <v>806</v>
      </c>
      <c r="D142" s="2">
        <v>2971</v>
      </c>
    </row>
    <row r="143" spans="1:4" x14ac:dyDescent="0.25">
      <c r="A143" s="1" t="s">
        <v>66</v>
      </c>
      <c r="B143" s="2">
        <v>4829</v>
      </c>
      <c r="C143" s="2">
        <v>1492</v>
      </c>
      <c r="D143" s="2">
        <v>6321</v>
      </c>
    </row>
    <row r="144" spans="1:4" x14ac:dyDescent="0.25">
      <c r="A144" s="1" t="s">
        <v>11</v>
      </c>
      <c r="B144" s="2">
        <v>14832</v>
      </c>
      <c r="C144" s="2">
        <v>4218</v>
      </c>
      <c r="D144" s="2">
        <v>19050</v>
      </c>
    </row>
    <row r="145" spans="1:4" x14ac:dyDescent="0.25">
      <c r="A145" s="1" t="s">
        <v>29</v>
      </c>
      <c r="B145" s="2">
        <v>4090</v>
      </c>
      <c r="C145" s="2">
        <v>866</v>
      </c>
      <c r="D145" s="2">
        <v>4956</v>
      </c>
    </row>
    <row r="146" spans="1:4" x14ac:dyDescent="0.25">
      <c r="A146" s="1" t="s">
        <v>4</v>
      </c>
      <c r="B146" s="2">
        <v>2138</v>
      </c>
      <c r="C146" s="2">
        <v>754</v>
      </c>
      <c r="D146" s="2">
        <v>2892</v>
      </c>
    </row>
    <row r="147" spans="1:4" x14ac:dyDescent="0.25">
      <c r="A147" s="1" t="s">
        <v>58</v>
      </c>
      <c r="B147" s="2">
        <v>1393</v>
      </c>
      <c r="C147" s="2">
        <v>352</v>
      </c>
      <c r="D147" s="2">
        <v>1745</v>
      </c>
    </row>
    <row r="148" spans="1:4" x14ac:dyDescent="0.25">
      <c r="A148" s="1" t="s">
        <v>33</v>
      </c>
      <c r="B148" s="2">
        <v>2274</v>
      </c>
      <c r="C148" s="2">
        <v>578</v>
      </c>
      <c r="D148" s="2">
        <v>2852</v>
      </c>
    </row>
    <row r="149" spans="1:4" x14ac:dyDescent="0.25">
      <c r="A149" s="1" t="s">
        <v>54</v>
      </c>
      <c r="B149" s="2">
        <v>2355</v>
      </c>
      <c r="C149" s="2">
        <v>1028</v>
      </c>
      <c r="D149" s="2">
        <v>3383</v>
      </c>
    </row>
    <row r="150" spans="1:4" x14ac:dyDescent="0.25">
      <c r="A150" s="1" t="s">
        <v>13</v>
      </c>
      <c r="B150" s="2">
        <v>3184</v>
      </c>
      <c r="C150" s="2">
        <v>878</v>
      </c>
      <c r="D150" s="2">
        <v>4062</v>
      </c>
    </row>
    <row r="151" spans="1:4" x14ac:dyDescent="0.25">
      <c r="A151" s="1" t="s">
        <v>50</v>
      </c>
      <c r="B151" s="2">
        <v>4745</v>
      </c>
      <c r="C151" s="2">
        <v>1139</v>
      </c>
      <c r="D151" s="2">
        <v>5884</v>
      </c>
    </row>
    <row r="152" spans="1:4" x14ac:dyDescent="0.25">
      <c r="A152" s="1" t="s">
        <v>69</v>
      </c>
      <c r="B152" s="2">
        <v>2183</v>
      </c>
      <c r="C152" s="2">
        <v>512</v>
      </c>
      <c r="D152" s="2">
        <v>2695</v>
      </c>
    </row>
    <row r="153" spans="1:4" x14ac:dyDescent="0.25">
      <c r="A153" s="1" t="s">
        <v>31</v>
      </c>
      <c r="B153" s="2">
        <v>4181</v>
      </c>
      <c r="C153" s="2">
        <v>1355</v>
      </c>
      <c r="D153" s="2">
        <v>5536</v>
      </c>
    </row>
    <row r="154" spans="1:4" x14ac:dyDescent="0.25">
      <c r="A154" s="1" t="s">
        <v>46</v>
      </c>
      <c r="B154" s="2">
        <v>4575</v>
      </c>
      <c r="C154" s="2">
        <v>1357</v>
      </c>
      <c r="D154" s="2">
        <v>5932</v>
      </c>
    </row>
    <row r="155" spans="1:4" x14ac:dyDescent="0.25">
      <c r="A155" s="1" t="s">
        <v>9</v>
      </c>
      <c r="B155" s="2">
        <v>2235</v>
      </c>
      <c r="C155" s="2">
        <v>534</v>
      </c>
      <c r="D155" s="2">
        <v>2769</v>
      </c>
    </row>
    <row r="156" spans="1:4" x14ac:dyDescent="0.25">
      <c r="A156" s="1" t="s">
        <v>16</v>
      </c>
      <c r="B156" s="2">
        <v>2769</v>
      </c>
      <c r="C156" s="2">
        <v>318</v>
      </c>
      <c r="D156" s="2">
        <v>3087</v>
      </c>
    </row>
    <row r="157" spans="1:4" x14ac:dyDescent="0.25">
      <c r="A157" s="1" t="s">
        <v>72</v>
      </c>
      <c r="B157" s="2">
        <v>2404</v>
      </c>
      <c r="C157" s="2">
        <v>714</v>
      </c>
      <c r="D157" s="2">
        <v>3118</v>
      </c>
    </row>
    <row r="158" spans="1:4" x14ac:dyDescent="0.25">
      <c r="A158" s="1" t="s">
        <v>3</v>
      </c>
      <c r="B158" s="2">
        <v>20219</v>
      </c>
      <c r="C158" s="2">
        <v>6398</v>
      </c>
      <c r="D158" s="2">
        <v>26617</v>
      </c>
    </row>
    <row r="159" spans="1:4" x14ac:dyDescent="0.25">
      <c r="A159" s="1" t="s">
        <v>75</v>
      </c>
      <c r="B159" s="2">
        <v>1910</v>
      </c>
      <c r="C159" s="2">
        <v>469</v>
      </c>
      <c r="D159" s="2">
        <v>2379</v>
      </c>
    </row>
    <row r="160" spans="1:4" x14ac:dyDescent="0.25">
      <c r="A160" s="1" t="s">
        <v>34</v>
      </c>
      <c r="B160" s="2">
        <v>6789</v>
      </c>
      <c r="C160" s="2">
        <v>2183</v>
      </c>
      <c r="D160" s="2">
        <v>8972</v>
      </c>
    </row>
    <row r="161" spans="1:4" x14ac:dyDescent="0.25">
      <c r="A161" s="1" t="s">
        <v>24</v>
      </c>
      <c r="B161" s="2">
        <v>3152</v>
      </c>
      <c r="C161" s="2">
        <v>909</v>
      </c>
      <c r="D161" s="2">
        <v>4061</v>
      </c>
    </row>
    <row r="162" spans="1:4" x14ac:dyDescent="0.25">
      <c r="A162" s="1" t="s">
        <v>67</v>
      </c>
      <c r="B162" s="2">
        <v>2455</v>
      </c>
      <c r="C162" s="2">
        <v>814</v>
      </c>
      <c r="D162" s="2">
        <v>3269</v>
      </c>
    </row>
    <row r="163" spans="1:4" x14ac:dyDescent="0.25">
      <c r="A163" s="1" t="s">
        <v>48</v>
      </c>
      <c r="B163" s="2">
        <v>3613</v>
      </c>
      <c r="C163" s="2">
        <v>41</v>
      </c>
      <c r="D163" s="2">
        <v>3654</v>
      </c>
    </row>
    <row r="164" spans="1:4" x14ac:dyDescent="0.25">
      <c r="A164" s="1" t="s">
        <v>73</v>
      </c>
      <c r="B164" s="2">
        <v>2972</v>
      </c>
      <c r="C164" s="2">
        <v>1261</v>
      </c>
      <c r="D164" s="2">
        <v>4233</v>
      </c>
    </row>
    <row r="165" spans="1:4" x14ac:dyDescent="0.25">
      <c r="A165" s="1" t="s">
        <v>78</v>
      </c>
      <c r="B165" s="2">
        <v>978</v>
      </c>
      <c r="C165" s="2">
        <v>435</v>
      </c>
      <c r="D165" s="2">
        <v>1413</v>
      </c>
    </row>
    <row r="166" spans="1:4" x14ac:dyDescent="0.25">
      <c r="A166" s="1" t="s">
        <v>62</v>
      </c>
      <c r="B166" s="2">
        <v>3860</v>
      </c>
      <c r="C166" s="2">
        <v>1674</v>
      </c>
      <c r="D166" s="2">
        <v>5534</v>
      </c>
    </row>
    <row r="167" spans="1:4" x14ac:dyDescent="0.25">
      <c r="A167" s="1" t="s">
        <v>38</v>
      </c>
      <c r="B167" s="2">
        <v>2805</v>
      </c>
      <c r="C167" s="2">
        <v>708</v>
      </c>
      <c r="D167" s="2">
        <v>3513</v>
      </c>
    </row>
    <row r="168" spans="1:4" x14ac:dyDescent="0.25">
      <c r="A168" s="1" t="s">
        <v>43</v>
      </c>
      <c r="B168" s="2">
        <v>7293</v>
      </c>
      <c r="C168" s="2">
        <v>1334</v>
      </c>
      <c r="D168" s="2">
        <v>8627</v>
      </c>
    </row>
    <row r="169" spans="1:4" x14ac:dyDescent="0.25">
      <c r="A169" s="1" t="s">
        <v>51</v>
      </c>
      <c r="B169" s="2">
        <v>3437</v>
      </c>
      <c r="C169" s="2">
        <v>1222</v>
      </c>
      <c r="D169" s="2">
        <v>4659</v>
      </c>
    </row>
    <row r="170" spans="1:4" x14ac:dyDescent="0.25">
      <c r="A170" s="1" t="s">
        <v>65</v>
      </c>
      <c r="B170" s="2">
        <v>3074</v>
      </c>
      <c r="C170" s="2">
        <v>928</v>
      </c>
      <c r="D170" s="2">
        <v>4002</v>
      </c>
    </row>
    <row r="171" spans="1:4" x14ac:dyDescent="0.25">
      <c r="A171" s="1" t="s">
        <v>63</v>
      </c>
      <c r="B171" s="2">
        <v>3096</v>
      </c>
      <c r="C171" s="2">
        <v>555</v>
      </c>
      <c r="D171" s="2">
        <v>3651</v>
      </c>
    </row>
    <row r="172" spans="1:4" x14ac:dyDescent="0.25">
      <c r="A172" s="1" t="s">
        <v>42</v>
      </c>
      <c r="B172" s="2">
        <v>3063</v>
      </c>
      <c r="C172" s="2">
        <v>834</v>
      </c>
      <c r="D172" s="2">
        <v>3897</v>
      </c>
    </row>
    <row r="173" spans="1:4" x14ac:dyDescent="0.25">
      <c r="A173" s="1" t="s">
        <v>74</v>
      </c>
      <c r="B173" s="2">
        <v>1397</v>
      </c>
      <c r="C173" s="2">
        <v>504</v>
      </c>
      <c r="D173" s="2">
        <v>1901</v>
      </c>
    </row>
    <row r="174" spans="1:4" x14ac:dyDescent="0.25">
      <c r="A174" s="1" t="s">
        <v>25</v>
      </c>
      <c r="B174" s="2">
        <v>2200</v>
      </c>
      <c r="C174" s="2">
        <v>953</v>
      </c>
      <c r="D174" s="2">
        <v>3153</v>
      </c>
    </row>
    <row r="175" spans="1:4" x14ac:dyDescent="0.25">
      <c r="A175" s="1" t="s">
        <v>2</v>
      </c>
      <c r="B175" s="2">
        <v>4162</v>
      </c>
      <c r="C175" s="2">
        <v>1649</v>
      </c>
      <c r="D175" s="2">
        <v>5811</v>
      </c>
    </row>
    <row r="176" spans="1:4" x14ac:dyDescent="0.25">
      <c r="A176" s="1" t="s">
        <v>53</v>
      </c>
      <c r="B176" s="2">
        <v>2038</v>
      </c>
      <c r="C176" s="2">
        <v>776</v>
      </c>
      <c r="D176" s="2">
        <v>2814</v>
      </c>
    </row>
    <row r="177" spans="1:4" x14ac:dyDescent="0.25">
      <c r="A177" s="1" t="s">
        <v>44</v>
      </c>
      <c r="B177" s="2">
        <v>2213</v>
      </c>
      <c r="C177" s="2">
        <v>662</v>
      </c>
      <c r="D177" s="2">
        <v>2875</v>
      </c>
    </row>
    <row r="178" spans="1:4" x14ac:dyDescent="0.25">
      <c r="A178" s="1" t="s">
        <v>47</v>
      </c>
      <c r="B178" s="2">
        <v>5933</v>
      </c>
      <c r="C178" s="2">
        <v>1526</v>
      </c>
      <c r="D178" s="2">
        <v>7459</v>
      </c>
    </row>
    <row r="179" spans="1:4" x14ac:dyDescent="0.25">
      <c r="A179" s="1" t="s">
        <v>36</v>
      </c>
      <c r="B179" s="2">
        <v>4696</v>
      </c>
      <c r="C179" s="2">
        <v>1688</v>
      </c>
      <c r="D179" s="2">
        <v>6384</v>
      </c>
    </row>
    <row r="180" spans="1:4" x14ac:dyDescent="0.25">
      <c r="A180" s="1" t="s">
        <v>70</v>
      </c>
      <c r="B180" s="2">
        <v>1244</v>
      </c>
      <c r="C180" s="2">
        <v>716</v>
      </c>
      <c r="D180" s="2">
        <v>1960</v>
      </c>
    </row>
    <row r="181" spans="1:4" x14ac:dyDescent="0.25">
      <c r="A181" s="1" t="s">
        <v>57</v>
      </c>
      <c r="B181" s="2">
        <v>4509</v>
      </c>
      <c r="C181" s="2">
        <v>1423</v>
      </c>
      <c r="D181" s="2">
        <v>5932</v>
      </c>
    </row>
    <row r="182" spans="1:4" x14ac:dyDescent="0.25">
      <c r="A182" s="1" t="s">
        <v>59</v>
      </c>
      <c r="B182" s="2">
        <v>1759</v>
      </c>
      <c r="C182" s="2">
        <v>385</v>
      </c>
      <c r="D182" s="2">
        <v>2144</v>
      </c>
    </row>
    <row r="183" spans="1:4" x14ac:dyDescent="0.25">
      <c r="A183" s="1" t="s">
        <v>1</v>
      </c>
      <c r="B183" s="2">
        <v>14734</v>
      </c>
      <c r="C183" s="2">
        <v>5870</v>
      </c>
      <c r="D183" s="2">
        <v>20604</v>
      </c>
    </row>
    <row r="184" spans="1:4" x14ac:dyDescent="0.25">
      <c r="A184" s="1" t="s">
        <v>56</v>
      </c>
      <c r="B184" s="2">
        <v>2139</v>
      </c>
      <c r="C184" s="2">
        <v>487</v>
      </c>
      <c r="D184" s="2">
        <v>2626</v>
      </c>
    </row>
    <row r="185" spans="1:4" x14ac:dyDescent="0.25">
      <c r="A185" s="1" t="s">
        <v>14</v>
      </c>
      <c r="B185" s="2">
        <v>55971</v>
      </c>
      <c r="C185" s="2">
        <v>17654</v>
      </c>
      <c r="D185" s="2">
        <v>73625</v>
      </c>
    </row>
    <row r="186" spans="1:4" x14ac:dyDescent="0.25">
      <c r="A186" s="1" t="s">
        <v>17</v>
      </c>
      <c r="B186" s="2">
        <v>3817</v>
      </c>
      <c r="C186" s="2">
        <v>944</v>
      </c>
      <c r="D186" s="2">
        <v>4761</v>
      </c>
    </row>
    <row r="187" spans="1:4" x14ac:dyDescent="0.25">
      <c r="A187" s="1" t="s">
        <v>15</v>
      </c>
      <c r="B187" s="2">
        <v>3834</v>
      </c>
      <c r="C187" s="2">
        <v>1524</v>
      </c>
      <c r="D187" s="2">
        <v>5358</v>
      </c>
    </row>
    <row r="188" spans="1:4" x14ac:dyDescent="0.25">
      <c r="A188" s="1" t="s">
        <v>21</v>
      </c>
      <c r="B188" s="2">
        <v>4683</v>
      </c>
      <c r="C188" s="2">
        <v>1609</v>
      </c>
      <c r="D188" s="2">
        <v>6292</v>
      </c>
    </row>
    <row r="189" spans="1:4" x14ac:dyDescent="0.25">
      <c r="A189" s="1" t="s">
        <v>27</v>
      </c>
      <c r="B189" s="2">
        <v>9090</v>
      </c>
      <c r="C189" s="2">
        <v>3971</v>
      </c>
      <c r="D189" s="2">
        <v>13061</v>
      </c>
    </row>
    <row r="190" spans="1:4" x14ac:dyDescent="0.25">
      <c r="A190" s="1" t="s">
        <v>76</v>
      </c>
      <c r="B190" s="2">
        <v>1538</v>
      </c>
      <c r="C190" s="2">
        <v>474</v>
      </c>
      <c r="D190" s="2">
        <v>2012</v>
      </c>
    </row>
    <row r="191" spans="1:4" x14ac:dyDescent="0.25">
      <c r="A191" s="1" t="s">
        <v>45</v>
      </c>
      <c r="B191" s="2">
        <v>2273</v>
      </c>
      <c r="C191" s="2">
        <v>430</v>
      </c>
      <c r="D191" s="2">
        <v>2703</v>
      </c>
    </row>
    <row r="192" spans="1:4" x14ac:dyDescent="0.25">
      <c r="A192" s="1" t="s">
        <v>7</v>
      </c>
      <c r="B192" s="2">
        <v>56257</v>
      </c>
      <c r="C192" s="2">
        <v>19600</v>
      </c>
      <c r="D192" s="2">
        <v>75857</v>
      </c>
    </row>
    <row r="193" spans="1:4" x14ac:dyDescent="0.25">
      <c r="A193" s="1" t="s">
        <v>5</v>
      </c>
      <c r="B193" s="2">
        <v>52536</v>
      </c>
      <c r="C193" s="2">
        <v>23677</v>
      </c>
      <c r="D193" s="2">
        <v>76213</v>
      </c>
    </row>
    <row r="194" spans="1:4" x14ac:dyDescent="0.25">
      <c r="A194" s="3" t="s">
        <v>83</v>
      </c>
      <c r="B194" s="39">
        <v>540695</v>
      </c>
      <c r="C194" s="39">
        <v>173588</v>
      </c>
      <c r="D194" s="39">
        <v>714283</v>
      </c>
    </row>
  </sheetData>
  <sheetProtection autoFilter="0"/>
  <autoFilter ref="A21:S100"/>
  <mergeCells count="12">
    <mergeCell ref="Q20:S20"/>
    <mergeCell ref="N20:P20"/>
    <mergeCell ref="A20:A21"/>
    <mergeCell ref="B20:D20"/>
    <mergeCell ref="E20:G20"/>
    <mergeCell ref="H20:J20"/>
    <mergeCell ref="K20:M20"/>
    <mergeCell ref="A114:A115"/>
    <mergeCell ref="B114:B115"/>
    <mergeCell ref="C114:C115"/>
    <mergeCell ref="D114:D115"/>
    <mergeCell ref="A112:D1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F99FF"/>
  </sheetPr>
  <dimension ref="A36:L73"/>
  <sheetViews>
    <sheetView showGridLines="0" workbookViewId="0">
      <selection activeCell="L45" sqref="L45"/>
    </sheetView>
  </sheetViews>
  <sheetFormatPr defaultRowHeight="12.75" x14ac:dyDescent="0.2"/>
  <cols>
    <col min="1" max="1" width="36.5703125" style="15" customWidth="1"/>
    <col min="2" max="2" width="16.42578125" style="15" bestFit="1" customWidth="1"/>
    <col min="3" max="3" width="9.140625" style="15"/>
    <col min="4" max="4" width="36.5703125" style="15" customWidth="1"/>
    <col min="5" max="5" width="16.42578125" style="15" bestFit="1" customWidth="1"/>
    <col min="6" max="6" width="9.140625" style="15"/>
    <col min="7" max="7" width="36.5703125" style="15" customWidth="1"/>
    <col min="8" max="8" width="16.42578125" style="15" bestFit="1" customWidth="1"/>
    <col min="9" max="9" width="9.140625" style="15"/>
    <col min="10" max="10" width="36.5703125" style="15" customWidth="1"/>
    <col min="11" max="11" width="16.42578125" style="15" bestFit="1" customWidth="1"/>
    <col min="12" max="16384" width="9.140625" style="15"/>
  </cols>
  <sheetData>
    <row r="36" spans="1:12" ht="18" x14ac:dyDescent="0.25">
      <c r="A36" s="49" t="s">
        <v>90</v>
      </c>
      <c r="B36" s="50"/>
      <c r="C36" s="14"/>
      <c r="D36" s="49" t="s">
        <v>91</v>
      </c>
      <c r="E36" s="50"/>
      <c r="F36" s="14"/>
      <c r="G36" s="49" t="s">
        <v>92</v>
      </c>
      <c r="H36" s="50"/>
      <c r="I36" s="14"/>
      <c r="J36" s="49" t="s">
        <v>93</v>
      </c>
      <c r="K36" s="50"/>
    </row>
    <row r="37" spans="1:12" x14ac:dyDescent="0.2">
      <c r="A37" s="51" t="s">
        <v>94</v>
      </c>
      <c r="B37" s="52"/>
      <c r="C37" s="14"/>
      <c r="D37" s="53" t="s">
        <v>95</v>
      </c>
      <c r="E37" s="52"/>
      <c r="F37" s="14"/>
      <c r="G37" s="53" t="s">
        <v>96</v>
      </c>
      <c r="H37" s="52"/>
      <c r="I37" s="14"/>
      <c r="J37" s="53" t="s">
        <v>97</v>
      </c>
      <c r="K37" s="52"/>
    </row>
    <row r="38" spans="1:12" ht="15" x14ac:dyDescent="0.2">
      <c r="A38" s="30" t="s">
        <v>85</v>
      </c>
      <c r="B38" s="16" t="s">
        <v>98</v>
      </c>
      <c r="C38" s="31" t="s">
        <v>185</v>
      </c>
      <c r="D38" s="16" t="s">
        <v>85</v>
      </c>
      <c r="E38" s="16" t="s">
        <v>98</v>
      </c>
      <c r="F38" s="31" t="s">
        <v>185</v>
      </c>
      <c r="G38" s="16" t="s">
        <v>85</v>
      </c>
      <c r="H38" s="16" t="s">
        <v>98</v>
      </c>
      <c r="I38" s="31" t="s">
        <v>185</v>
      </c>
      <c r="J38" s="16" t="s">
        <v>85</v>
      </c>
      <c r="K38" s="16" t="s">
        <v>98</v>
      </c>
      <c r="L38" s="31" t="s">
        <v>185</v>
      </c>
    </row>
    <row r="39" spans="1:12" ht="15" x14ac:dyDescent="0.2">
      <c r="A39" s="17" t="s">
        <v>99</v>
      </c>
      <c r="B39" s="38">
        <v>0.60396872160624804</v>
      </c>
      <c r="C39" s="32">
        <v>0.9</v>
      </c>
      <c r="D39" s="17" t="s">
        <v>104</v>
      </c>
      <c r="E39" s="38">
        <v>0.75375403118415452</v>
      </c>
      <c r="F39" s="32">
        <v>0.9</v>
      </c>
      <c r="G39" s="17" t="s">
        <v>101</v>
      </c>
      <c r="H39" s="38">
        <v>0.88558740929554025</v>
      </c>
      <c r="I39" s="32">
        <v>0.9</v>
      </c>
      <c r="J39" s="17" t="s">
        <v>102</v>
      </c>
      <c r="K39" s="38">
        <v>0.97619805601052068</v>
      </c>
      <c r="L39" s="32">
        <v>0.9</v>
      </c>
    </row>
    <row r="40" spans="1:12" ht="15" x14ac:dyDescent="0.2">
      <c r="A40" s="17" t="s">
        <v>103</v>
      </c>
      <c r="B40" s="38">
        <v>0.57158795020625408</v>
      </c>
      <c r="C40" s="32">
        <v>0.9</v>
      </c>
      <c r="D40" s="17" t="s">
        <v>108</v>
      </c>
      <c r="E40" s="38">
        <v>0.70660406990740121</v>
      </c>
      <c r="F40" s="32">
        <v>0.9</v>
      </c>
      <c r="G40" s="17" t="s">
        <v>121</v>
      </c>
      <c r="H40" s="38">
        <v>0.83719922172032146</v>
      </c>
      <c r="I40" s="32">
        <v>0.9</v>
      </c>
      <c r="J40" s="17" t="s">
        <v>150</v>
      </c>
      <c r="K40" s="38">
        <v>0.86254114926492709</v>
      </c>
      <c r="L40" s="32">
        <v>0.9</v>
      </c>
    </row>
    <row r="41" spans="1:12" ht="15" x14ac:dyDescent="0.2">
      <c r="A41" s="17" t="s">
        <v>111</v>
      </c>
      <c r="B41" s="38">
        <v>0.55228927041420939</v>
      </c>
      <c r="C41" s="32">
        <v>0.9</v>
      </c>
      <c r="D41" s="17" t="s">
        <v>100</v>
      </c>
      <c r="E41" s="38">
        <v>0.67462702104599492</v>
      </c>
      <c r="F41" s="32">
        <v>0.9</v>
      </c>
      <c r="G41" s="17" t="s">
        <v>109</v>
      </c>
      <c r="H41" s="38">
        <v>0.81533269917281836</v>
      </c>
      <c r="I41" s="32">
        <v>0.9</v>
      </c>
      <c r="J41" s="17" t="s">
        <v>106</v>
      </c>
      <c r="K41" s="38">
        <v>0.78055791797042584</v>
      </c>
      <c r="L41" s="32">
        <v>0.9</v>
      </c>
    </row>
    <row r="42" spans="1:12" ht="15" x14ac:dyDescent="0.2">
      <c r="A42" s="17" t="s">
        <v>135</v>
      </c>
      <c r="B42" s="38">
        <v>0.53676982310008614</v>
      </c>
      <c r="C42" s="32">
        <v>0.9</v>
      </c>
      <c r="D42" s="17" t="s">
        <v>148</v>
      </c>
      <c r="E42" s="38">
        <v>0.64343122515316642</v>
      </c>
      <c r="F42" s="32">
        <v>0.9</v>
      </c>
      <c r="G42" s="17" t="s">
        <v>113</v>
      </c>
      <c r="H42" s="38">
        <v>0.78598503330962688</v>
      </c>
      <c r="I42" s="32">
        <v>0.9</v>
      </c>
      <c r="J42" s="17" t="s">
        <v>118</v>
      </c>
      <c r="K42" s="38">
        <v>0.77402338495194667</v>
      </c>
      <c r="L42" s="32">
        <v>0.9</v>
      </c>
    </row>
    <row r="43" spans="1:12" ht="15" x14ac:dyDescent="0.2">
      <c r="A43" s="17" t="s">
        <v>119</v>
      </c>
      <c r="B43" s="38">
        <v>0.51386720567250854</v>
      </c>
      <c r="C43" s="32">
        <v>0.9</v>
      </c>
      <c r="D43" s="17" t="s">
        <v>120</v>
      </c>
      <c r="E43" s="38">
        <v>0.6303482867071829</v>
      </c>
      <c r="F43" s="32">
        <v>0.9</v>
      </c>
      <c r="G43" s="17" t="s">
        <v>129</v>
      </c>
      <c r="H43" s="38">
        <v>0.76337399921537996</v>
      </c>
      <c r="I43" s="32">
        <v>0.9</v>
      </c>
      <c r="J43" s="17" t="s">
        <v>138</v>
      </c>
      <c r="K43" s="38">
        <v>0.77015195205950904</v>
      </c>
      <c r="L43" s="32">
        <v>0.9</v>
      </c>
    </row>
    <row r="44" spans="1:12" ht="15" x14ac:dyDescent="0.2">
      <c r="A44" s="17" t="s">
        <v>115</v>
      </c>
      <c r="B44" s="38">
        <v>0.51119608761143553</v>
      </c>
      <c r="C44" s="32">
        <v>0.9</v>
      </c>
      <c r="D44" s="17" t="s">
        <v>107</v>
      </c>
      <c r="E44" s="38">
        <v>0.60871360957313803</v>
      </c>
      <c r="F44" s="32">
        <v>0.9</v>
      </c>
      <c r="G44" s="17" t="s">
        <v>112</v>
      </c>
      <c r="H44" s="38">
        <v>0.73818783025189771</v>
      </c>
      <c r="I44" s="32">
        <v>0.9</v>
      </c>
      <c r="J44" s="17" t="s">
        <v>126</v>
      </c>
      <c r="K44" s="38">
        <v>0.76903144963694747</v>
      </c>
      <c r="L44" s="32">
        <v>0.9</v>
      </c>
    </row>
    <row r="45" spans="1:12" ht="15" x14ac:dyDescent="0.2">
      <c r="A45" s="17" t="s">
        <v>123</v>
      </c>
      <c r="B45" s="38">
        <v>0.50452276055816803</v>
      </c>
      <c r="C45" s="32">
        <v>0.9</v>
      </c>
      <c r="D45" s="17" t="s">
        <v>145</v>
      </c>
      <c r="E45" s="38">
        <v>0.59744794456098205</v>
      </c>
      <c r="F45" s="32">
        <v>0.9</v>
      </c>
      <c r="G45" s="17" t="s">
        <v>125</v>
      </c>
      <c r="H45" s="38">
        <v>0.73510235546773228</v>
      </c>
      <c r="I45" s="32">
        <v>0.9</v>
      </c>
      <c r="J45" s="17" t="s">
        <v>130</v>
      </c>
      <c r="K45" s="38">
        <v>0.76308095215825655</v>
      </c>
      <c r="L45" s="32">
        <v>0.9</v>
      </c>
    </row>
    <row r="46" spans="1:12" ht="15" x14ac:dyDescent="0.2">
      <c r="A46" s="17" t="s">
        <v>131</v>
      </c>
      <c r="B46" s="38">
        <v>0.49118801728108857</v>
      </c>
      <c r="C46" s="32">
        <v>0.9</v>
      </c>
      <c r="D46" s="17" t="s">
        <v>151</v>
      </c>
      <c r="E46" s="38">
        <v>0.58239044962865005</v>
      </c>
      <c r="F46" s="32">
        <v>0.9</v>
      </c>
      <c r="G46" s="17" t="s">
        <v>116</v>
      </c>
      <c r="H46" s="38">
        <v>0.71927592411515262</v>
      </c>
      <c r="I46" s="32">
        <v>0.9</v>
      </c>
      <c r="J46" s="17" t="s">
        <v>105</v>
      </c>
      <c r="K46" s="38">
        <v>0.76047456078615605</v>
      </c>
      <c r="L46" s="32">
        <v>0.9</v>
      </c>
    </row>
    <row r="47" spans="1:12" ht="15" x14ac:dyDescent="0.2">
      <c r="A47" s="17" t="s">
        <v>127</v>
      </c>
      <c r="B47" s="38">
        <v>0.47152208229282672</v>
      </c>
      <c r="C47" s="32">
        <v>0.9</v>
      </c>
      <c r="D47" s="17" t="s">
        <v>132</v>
      </c>
      <c r="E47" s="38">
        <v>0.56919019868923904</v>
      </c>
      <c r="F47" s="32">
        <v>0.9</v>
      </c>
      <c r="G47" s="17" t="s">
        <v>128</v>
      </c>
      <c r="H47" s="38">
        <v>0.69732808349354114</v>
      </c>
      <c r="I47" s="32">
        <v>0.9</v>
      </c>
      <c r="J47" s="17" t="s">
        <v>159</v>
      </c>
      <c r="K47" s="38">
        <v>0.74556007663405111</v>
      </c>
      <c r="L47" s="32">
        <v>0.9</v>
      </c>
    </row>
    <row r="48" spans="1:12" ht="15" x14ac:dyDescent="0.2">
      <c r="D48" s="17" t="s">
        <v>139</v>
      </c>
      <c r="E48" s="38">
        <v>0.54293499810182644</v>
      </c>
      <c r="F48" s="32">
        <v>0.9</v>
      </c>
      <c r="G48" s="17" t="s">
        <v>140</v>
      </c>
      <c r="H48" s="38">
        <v>0.68344393296723671</v>
      </c>
      <c r="I48" s="32">
        <v>0.9</v>
      </c>
      <c r="J48" s="17" t="s">
        <v>166</v>
      </c>
      <c r="K48" s="38">
        <v>0.74142119205726431</v>
      </c>
      <c r="L48" s="32">
        <v>0.9</v>
      </c>
    </row>
    <row r="49" spans="4:12" ht="15" x14ac:dyDescent="0.2">
      <c r="D49" s="17" t="s">
        <v>154</v>
      </c>
      <c r="E49" s="38">
        <v>0.48082115149437193</v>
      </c>
      <c r="F49" s="32">
        <v>0.9</v>
      </c>
      <c r="G49" s="17" t="s">
        <v>133</v>
      </c>
      <c r="H49" s="38">
        <v>0.68233576007114316</v>
      </c>
      <c r="I49" s="32">
        <v>0.9</v>
      </c>
      <c r="J49" s="17" t="s">
        <v>122</v>
      </c>
      <c r="K49" s="38">
        <v>0.73313336121897765</v>
      </c>
      <c r="L49" s="32">
        <v>0.9</v>
      </c>
    </row>
    <row r="50" spans="4:12" ht="15" x14ac:dyDescent="0.2">
      <c r="D50" s="17" t="s">
        <v>157</v>
      </c>
      <c r="E50" s="38">
        <v>0.46726373908577296</v>
      </c>
      <c r="F50" s="32">
        <v>0.9</v>
      </c>
      <c r="G50" s="17" t="s">
        <v>136</v>
      </c>
      <c r="H50" s="38">
        <v>0.67532020578966723</v>
      </c>
      <c r="I50" s="32">
        <v>0.9</v>
      </c>
      <c r="J50" s="17" t="s">
        <v>110</v>
      </c>
      <c r="K50" s="38">
        <v>0.72885295273012951</v>
      </c>
      <c r="L50" s="32">
        <v>0.9</v>
      </c>
    </row>
    <row r="51" spans="4:12" ht="15" x14ac:dyDescent="0.2">
      <c r="G51" s="17" t="s">
        <v>146</v>
      </c>
      <c r="H51" s="38">
        <v>0.67477736499219287</v>
      </c>
      <c r="I51" s="32">
        <v>0.9</v>
      </c>
      <c r="J51" s="17" t="s">
        <v>165</v>
      </c>
      <c r="K51" s="38">
        <v>0.71381648872340286</v>
      </c>
      <c r="L51" s="32">
        <v>0.9</v>
      </c>
    </row>
    <row r="52" spans="4:12" ht="15" x14ac:dyDescent="0.2">
      <c r="G52" s="17" t="s">
        <v>124</v>
      </c>
      <c r="H52" s="38">
        <v>0.67050325030682989</v>
      </c>
      <c r="I52" s="32">
        <v>0.9</v>
      </c>
      <c r="J52" s="17" t="s">
        <v>114</v>
      </c>
      <c r="K52" s="38">
        <v>0.70715120910036899</v>
      </c>
      <c r="L52" s="32">
        <v>0.9</v>
      </c>
    </row>
    <row r="53" spans="4:12" ht="15" x14ac:dyDescent="0.2">
      <c r="G53" s="17" t="s">
        <v>152</v>
      </c>
      <c r="H53" s="38">
        <v>0.60996539782659276</v>
      </c>
      <c r="I53" s="32">
        <v>0.9</v>
      </c>
      <c r="J53" s="17" t="s">
        <v>167</v>
      </c>
      <c r="K53" s="38">
        <v>0.70402666536949354</v>
      </c>
      <c r="L53" s="32">
        <v>0.9</v>
      </c>
    </row>
    <row r="54" spans="4:12" ht="15" x14ac:dyDescent="0.2">
      <c r="G54" s="17" t="s">
        <v>142</v>
      </c>
      <c r="H54" s="38">
        <v>0.60628763047992018</v>
      </c>
      <c r="I54" s="32">
        <v>0.9</v>
      </c>
      <c r="J54" s="17" t="s">
        <v>168</v>
      </c>
      <c r="K54" s="38">
        <v>0.7020690194239263</v>
      </c>
      <c r="L54" s="32">
        <v>0.9</v>
      </c>
    </row>
    <row r="55" spans="4:12" ht="15" x14ac:dyDescent="0.2">
      <c r="G55" s="17" t="s">
        <v>143</v>
      </c>
      <c r="H55" s="38">
        <v>0.60429093626952368</v>
      </c>
      <c r="I55" s="32">
        <v>0.9</v>
      </c>
      <c r="J55" s="17" t="s">
        <v>117</v>
      </c>
      <c r="K55" s="38">
        <v>0.69042286210038328</v>
      </c>
      <c r="L55" s="32">
        <v>0.9</v>
      </c>
    </row>
    <row r="56" spans="4:12" ht="15" x14ac:dyDescent="0.2">
      <c r="G56" s="17" t="s">
        <v>162</v>
      </c>
      <c r="H56" s="38">
        <v>0.57951769269308051</v>
      </c>
      <c r="I56" s="32">
        <v>0.9</v>
      </c>
      <c r="J56" s="17" t="s">
        <v>169</v>
      </c>
      <c r="K56" s="38">
        <v>0.69032047193371604</v>
      </c>
      <c r="L56" s="32">
        <v>0.9</v>
      </c>
    </row>
    <row r="57" spans="4:12" ht="15" x14ac:dyDescent="0.2">
      <c r="G57" s="17" t="s">
        <v>160</v>
      </c>
      <c r="H57" s="38">
        <v>0.54042427782085212</v>
      </c>
      <c r="I57" s="32">
        <v>0.9</v>
      </c>
      <c r="J57" s="17" t="s">
        <v>144</v>
      </c>
      <c r="K57" s="38">
        <v>0.687402278803254</v>
      </c>
      <c r="L57" s="32">
        <v>0.9</v>
      </c>
    </row>
    <row r="58" spans="4:12" ht="15" x14ac:dyDescent="0.2">
      <c r="G58" s="17" t="s">
        <v>137</v>
      </c>
      <c r="H58" s="38">
        <v>0.53659844126462752</v>
      </c>
      <c r="I58" s="32">
        <v>0.9</v>
      </c>
      <c r="J58" s="17" t="s">
        <v>134</v>
      </c>
      <c r="K58" s="38">
        <v>0.68110250360964331</v>
      </c>
      <c r="L58" s="32">
        <v>0.9</v>
      </c>
    </row>
    <row r="59" spans="4:12" ht="15" x14ac:dyDescent="0.2">
      <c r="G59" s="17" t="s">
        <v>155</v>
      </c>
      <c r="H59" s="38">
        <v>0.53521136874456943</v>
      </c>
      <c r="I59" s="32">
        <v>0.9</v>
      </c>
      <c r="J59" s="17" t="s">
        <v>156</v>
      </c>
      <c r="K59" s="38">
        <v>0.66914367772655126</v>
      </c>
      <c r="L59" s="32">
        <v>0.9</v>
      </c>
    </row>
    <row r="60" spans="4:12" ht="15" x14ac:dyDescent="0.2">
      <c r="G60" s="17" t="s">
        <v>164</v>
      </c>
      <c r="H60" s="38">
        <v>0.52005925244128681</v>
      </c>
      <c r="I60" s="32">
        <v>0.9</v>
      </c>
      <c r="J60" s="17" t="s">
        <v>147</v>
      </c>
      <c r="K60" s="38">
        <v>0.66646881149142856</v>
      </c>
      <c r="L60" s="32">
        <v>0.9</v>
      </c>
    </row>
    <row r="61" spans="4:12" ht="15" x14ac:dyDescent="0.2">
      <c r="J61" s="17" t="s">
        <v>173</v>
      </c>
      <c r="K61" s="38">
        <v>0.64474460758402308</v>
      </c>
      <c r="L61" s="32">
        <v>0.9</v>
      </c>
    </row>
    <row r="62" spans="4:12" ht="15" x14ac:dyDescent="0.2">
      <c r="J62" s="17" t="s">
        <v>161</v>
      </c>
      <c r="K62" s="38">
        <v>0.64421354676580334</v>
      </c>
      <c r="L62" s="32">
        <v>0.9</v>
      </c>
    </row>
    <row r="63" spans="4:12" ht="15" x14ac:dyDescent="0.2">
      <c r="J63" s="17" t="s">
        <v>163</v>
      </c>
      <c r="K63" s="38">
        <v>0.63880607701073755</v>
      </c>
      <c r="L63" s="32">
        <v>0.9</v>
      </c>
    </row>
    <row r="64" spans="4:12" ht="15" x14ac:dyDescent="0.2">
      <c r="J64" s="17" t="s">
        <v>153</v>
      </c>
      <c r="K64" s="38">
        <v>0.63538367598575052</v>
      </c>
      <c r="L64" s="32">
        <v>0.9</v>
      </c>
    </row>
    <row r="65" spans="10:12" ht="15" x14ac:dyDescent="0.2">
      <c r="J65" s="17" t="s">
        <v>141</v>
      </c>
      <c r="K65" s="38">
        <v>0.63494709397531135</v>
      </c>
      <c r="L65" s="32">
        <v>0.9</v>
      </c>
    </row>
    <row r="66" spans="10:12" ht="15" x14ac:dyDescent="0.2">
      <c r="J66" s="17" t="s">
        <v>176</v>
      </c>
      <c r="K66" s="38">
        <v>0.61845124152160325</v>
      </c>
      <c r="L66" s="32">
        <v>0.9</v>
      </c>
    </row>
    <row r="67" spans="10:12" ht="15" x14ac:dyDescent="0.2">
      <c r="J67" s="17" t="s">
        <v>170</v>
      </c>
      <c r="K67" s="38">
        <v>0.61016379275245636</v>
      </c>
      <c r="L67" s="32">
        <v>0.9</v>
      </c>
    </row>
    <row r="68" spans="10:12" ht="15" x14ac:dyDescent="0.2">
      <c r="J68" s="17" t="s">
        <v>149</v>
      </c>
      <c r="K68" s="38">
        <v>0.60449399283893235</v>
      </c>
      <c r="L68" s="32">
        <v>0.9</v>
      </c>
    </row>
    <row r="69" spans="10:12" ht="15" x14ac:dyDescent="0.2">
      <c r="J69" s="17" t="s">
        <v>171</v>
      </c>
      <c r="K69" s="38">
        <v>0.58501484085737154</v>
      </c>
      <c r="L69" s="32">
        <v>0.9</v>
      </c>
    </row>
    <row r="70" spans="10:12" ht="15" x14ac:dyDescent="0.2">
      <c r="J70" s="17" t="s">
        <v>174</v>
      </c>
      <c r="K70" s="38">
        <v>0.5704063860819818</v>
      </c>
      <c r="L70" s="32">
        <v>0.9</v>
      </c>
    </row>
    <row r="71" spans="10:12" ht="15" x14ac:dyDescent="0.2">
      <c r="J71" s="17" t="s">
        <v>158</v>
      </c>
      <c r="K71" s="38">
        <v>0.56025740579082661</v>
      </c>
      <c r="L71" s="32">
        <v>0.9</v>
      </c>
    </row>
    <row r="72" spans="10:12" ht="15" x14ac:dyDescent="0.2">
      <c r="J72" s="17" t="s">
        <v>175</v>
      </c>
      <c r="K72" s="38">
        <v>0.54626515813812004</v>
      </c>
      <c r="L72" s="32">
        <v>0.9</v>
      </c>
    </row>
    <row r="73" spans="10:12" ht="15" x14ac:dyDescent="0.2">
      <c r="J73" s="17" t="s">
        <v>172</v>
      </c>
      <c r="K73" s="38">
        <v>0.47046883542919632</v>
      </c>
      <c r="L73" s="32">
        <v>0.9</v>
      </c>
    </row>
  </sheetData>
  <sheetProtection autoFilter="0"/>
  <mergeCells count="8">
    <mergeCell ref="A36:B36"/>
    <mergeCell ref="D36:E36"/>
    <mergeCell ref="G36:H36"/>
    <mergeCell ref="J36:K36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CCECFF"/>
  </sheetPr>
  <dimension ref="A1:K80"/>
  <sheetViews>
    <sheetView showGridLines="0" zoomScaleNormal="100" workbookViewId="0">
      <selection activeCell="I17" sqref="I17"/>
    </sheetView>
  </sheetViews>
  <sheetFormatPr defaultRowHeight="12.75" x14ac:dyDescent="0.25"/>
  <cols>
    <col min="1" max="1" width="27.28515625" style="19" bestFit="1" customWidth="1"/>
    <col min="2" max="5" width="15.42578125" style="19" customWidth="1"/>
    <col min="6" max="8" width="9.140625" style="19"/>
    <col min="9" max="9" width="10.28515625" style="19" customWidth="1"/>
    <col min="10" max="10" width="19.140625" style="19" bestFit="1" customWidth="1"/>
    <col min="11" max="16384" width="9.140625" style="19"/>
  </cols>
  <sheetData>
    <row r="1" spans="1:11" ht="38.25" x14ac:dyDescent="0.25">
      <c r="A1" s="18" t="s">
        <v>85</v>
      </c>
      <c r="B1" s="18" t="s">
        <v>177</v>
      </c>
      <c r="C1" s="18" t="s">
        <v>0</v>
      </c>
      <c r="D1" s="18" t="s">
        <v>178</v>
      </c>
      <c r="E1" s="18" t="s">
        <v>179</v>
      </c>
    </row>
    <row r="2" spans="1:11" ht="15" x14ac:dyDescent="0.25">
      <c r="A2" s="17" t="s">
        <v>102</v>
      </c>
      <c r="B2" s="21">
        <v>13836</v>
      </c>
      <c r="C2" s="20" t="s">
        <v>93</v>
      </c>
      <c r="D2" s="21">
        <v>5581.3499941711561</v>
      </c>
      <c r="E2" s="38">
        <v>0.97619805601052068</v>
      </c>
      <c r="F2" s="29"/>
    </row>
    <row r="3" spans="1:11" ht="15" x14ac:dyDescent="0.25">
      <c r="A3" s="17" t="s">
        <v>101</v>
      </c>
      <c r="B3" s="21">
        <v>19274</v>
      </c>
      <c r="C3" s="20" t="s">
        <v>92</v>
      </c>
      <c r="D3" s="21">
        <v>7343.1301196267905</v>
      </c>
      <c r="E3" s="38">
        <v>0.88558740929554025</v>
      </c>
      <c r="F3" s="29"/>
      <c r="I3" s="54" t="s">
        <v>180</v>
      </c>
      <c r="J3" s="54"/>
      <c r="K3" s="54"/>
    </row>
    <row r="4" spans="1:11" ht="15" x14ac:dyDescent="0.25">
      <c r="A4" s="17" t="s">
        <v>150</v>
      </c>
      <c r="B4" s="21">
        <v>12985</v>
      </c>
      <c r="C4" s="20" t="s">
        <v>93</v>
      </c>
      <c r="D4" s="21">
        <v>4742.2082795553088</v>
      </c>
      <c r="E4" s="38">
        <v>0.86254114926492709</v>
      </c>
      <c r="F4" s="29"/>
      <c r="I4" s="54"/>
      <c r="J4" s="54"/>
      <c r="K4" s="54"/>
    </row>
    <row r="5" spans="1:11" ht="15" x14ac:dyDescent="0.25">
      <c r="A5" s="17" t="s">
        <v>121</v>
      </c>
      <c r="B5" s="21">
        <v>23831</v>
      </c>
      <c r="C5" s="20" t="s">
        <v>92</v>
      </c>
      <c r="D5" s="21">
        <v>8152.3945779472388</v>
      </c>
      <c r="E5" s="38">
        <v>0.83719922172032146</v>
      </c>
      <c r="F5" s="29"/>
      <c r="I5" s="22" t="s">
        <v>90</v>
      </c>
      <c r="J5" s="23" t="s">
        <v>181</v>
      </c>
      <c r="K5" s="20">
        <f>COUNTIF($C$2:$C$79,I5)</f>
        <v>9</v>
      </c>
    </row>
    <row r="6" spans="1:11" ht="15" x14ac:dyDescent="0.25">
      <c r="A6" s="17" t="s">
        <v>109</v>
      </c>
      <c r="B6" s="21">
        <v>18153</v>
      </c>
      <c r="C6" s="20" t="s">
        <v>92</v>
      </c>
      <c r="D6" s="21">
        <v>7154.3577528846781</v>
      </c>
      <c r="E6" s="38">
        <v>0.81533269917281836</v>
      </c>
      <c r="F6" s="29"/>
      <c r="I6" s="24" t="s">
        <v>91</v>
      </c>
      <c r="J6" s="25" t="s">
        <v>182</v>
      </c>
      <c r="K6" s="20">
        <f>COUNTIF($C$2:$C$79,I6)</f>
        <v>12</v>
      </c>
    </row>
    <row r="7" spans="1:11" ht="15" x14ac:dyDescent="0.25">
      <c r="A7" s="17" t="s">
        <v>113</v>
      </c>
      <c r="B7" s="21">
        <v>19563</v>
      </c>
      <c r="C7" s="20" t="s">
        <v>92</v>
      </c>
      <c r="D7" s="21">
        <v>7833.2680354735257</v>
      </c>
      <c r="E7" s="38">
        <v>0.78598503330962688</v>
      </c>
      <c r="F7" s="29"/>
      <c r="I7" s="26" t="s">
        <v>92</v>
      </c>
      <c r="J7" s="25" t="s">
        <v>183</v>
      </c>
      <c r="K7" s="20">
        <f>COUNTIF($C$2:$C$79,I7)</f>
        <v>22</v>
      </c>
    </row>
    <row r="8" spans="1:11" ht="15" x14ac:dyDescent="0.25">
      <c r="A8" s="17" t="s">
        <v>106</v>
      </c>
      <c r="B8" s="21">
        <v>13589</v>
      </c>
      <c r="C8" s="20" t="s">
        <v>93</v>
      </c>
      <c r="D8" s="21">
        <v>6014.8959996982549</v>
      </c>
      <c r="E8" s="38">
        <v>0.78055791797042584</v>
      </c>
      <c r="F8" s="29"/>
      <c r="I8" s="27" t="s">
        <v>93</v>
      </c>
      <c r="J8" s="25" t="s">
        <v>184</v>
      </c>
      <c r="K8" s="20">
        <f>COUNTIF($C$2:$C$79,I8)</f>
        <v>35</v>
      </c>
    </row>
    <row r="9" spans="1:11" ht="15" x14ac:dyDescent="0.25">
      <c r="A9" s="17" t="s">
        <v>118</v>
      </c>
      <c r="B9" s="21">
        <v>11094</v>
      </c>
      <c r="C9" s="20" t="s">
        <v>93</v>
      </c>
      <c r="D9" s="21">
        <v>4577.503274949393</v>
      </c>
      <c r="E9" s="38">
        <v>0.77402338495194667</v>
      </c>
      <c r="F9" s="29"/>
    </row>
    <row r="10" spans="1:11" ht="15" x14ac:dyDescent="0.25">
      <c r="A10" s="17" t="s">
        <v>138</v>
      </c>
      <c r="B10" s="21">
        <v>11009</v>
      </c>
      <c r="C10" s="20" t="s">
        <v>93</v>
      </c>
      <c r="D10" s="21">
        <v>4502.4548750446866</v>
      </c>
      <c r="E10" s="38">
        <v>0.77015195205950904</v>
      </c>
      <c r="F10" s="29"/>
    </row>
    <row r="11" spans="1:11" ht="15" x14ac:dyDescent="0.25">
      <c r="A11" s="17" t="s">
        <v>126</v>
      </c>
      <c r="B11" s="21">
        <v>11937</v>
      </c>
      <c r="C11" s="20" t="s">
        <v>93</v>
      </c>
      <c r="D11" s="21">
        <v>4477.7602249990232</v>
      </c>
      <c r="E11" s="38">
        <v>0.76903144963694747</v>
      </c>
      <c r="F11" s="29"/>
    </row>
    <row r="12" spans="1:11" ht="15" x14ac:dyDescent="0.25">
      <c r="A12" s="17" t="s">
        <v>129</v>
      </c>
      <c r="B12" s="21">
        <v>17641</v>
      </c>
      <c r="C12" s="20" t="s">
        <v>92</v>
      </c>
      <c r="D12" s="21">
        <v>6487.350742394312</v>
      </c>
      <c r="E12" s="38">
        <v>0.76337399921537996</v>
      </c>
      <c r="F12" s="29"/>
    </row>
    <row r="13" spans="1:11" ht="15" x14ac:dyDescent="0.25">
      <c r="A13" s="17" t="s">
        <v>130</v>
      </c>
      <c r="B13" s="21">
        <v>6497</v>
      </c>
      <c r="C13" s="20" t="s">
        <v>93</v>
      </c>
      <c r="D13" s="21">
        <v>2648.1743351836503</v>
      </c>
      <c r="E13" s="38">
        <v>0.76308095215825655</v>
      </c>
      <c r="F13" s="29"/>
    </row>
    <row r="14" spans="1:11" ht="15" x14ac:dyDescent="0.25">
      <c r="A14" s="17" t="s">
        <v>105</v>
      </c>
      <c r="B14" s="21">
        <v>13745</v>
      </c>
      <c r="C14" s="20" t="s">
        <v>93</v>
      </c>
      <c r="D14" s="21">
        <v>5958.244618304574</v>
      </c>
      <c r="E14" s="38">
        <v>0.76047456078615605</v>
      </c>
      <c r="F14" s="29"/>
    </row>
    <row r="15" spans="1:11" ht="15" x14ac:dyDescent="0.25">
      <c r="A15" s="17" t="s">
        <v>104</v>
      </c>
      <c r="B15" s="21">
        <v>35416</v>
      </c>
      <c r="C15" s="20" t="s">
        <v>91</v>
      </c>
      <c r="D15" s="21">
        <v>12710.059689585125</v>
      </c>
      <c r="E15" s="38">
        <v>0.75375403118415452</v>
      </c>
      <c r="F15" s="29"/>
    </row>
    <row r="16" spans="1:11" ht="15" x14ac:dyDescent="0.25">
      <c r="A16" s="17" t="s">
        <v>159</v>
      </c>
      <c r="B16" s="21">
        <v>7434</v>
      </c>
      <c r="C16" s="20" t="s">
        <v>93</v>
      </c>
      <c r="D16" s="21">
        <v>3688.6624352035078</v>
      </c>
      <c r="E16" s="38">
        <v>0.74556007663405111</v>
      </c>
      <c r="F16" s="29"/>
    </row>
    <row r="17" spans="1:6" ht="15" x14ac:dyDescent="0.25">
      <c r="A17" s="17" t="s">
        <v>166</v>
      </c>
      <c r="B17" s="21">
        <v>13710</v>
      </c>
      <c r="C17" s="20" t="s">
        <v>93</v>
      </c>
      <c r="D17" s="21">
        <v>5550.9732731626336</v>
      </c>
      <c r="E17" s="38">
        <v>0.74142119205726431</v>
      </c>
      <c r="F17" s="29"/>
    </row>
    <row r="18" spans="1:6" ht="15" x14ac:dyDescent="0.25">
      <c r="A18" s="17" t="s">
        <v>112</v>
      </c>
      <c r="B18" s="21">
        <v>29984</v>
      </c>
      <c r="C18" s="20" t="s">
        <v>92</v>
      </c>
      <c r="D18" s="21">
        <v>11324.786678141822</v>
      </c>
      <c r="E18" s="38">
        <v>0.73818783025189771</v>
      </c>
      <c r="F18" s="29"/>
    </row>
    <row r="19" spans="1:6" ht="15" x14ac:dyDescent="0.25">
      <c r="A19" s="17" t="s">
        <v>125</v>
      </c>
      <c r="B19" s="21">
        <v>22808</v>
      </c>
      <c r="C19" s="20" t="s">
        <v>92</v>
      </c>
      <c r="D19" s="21">
        <v>9654.5174626802273</v>
      </c>
      <c r="E19" s="38">
        <v>0.73510235546773228</v>
      </c>
      <c r="F19" s="29"/>
    </row>
    <row r="20" spans="1:6" ht="15" x14ac:dyDescent="0.25">
      <c r="A20" s="17" t="s">
        <v>122</v>
      </c>
      <c r="B20" s="21">
        <v>12387</v>
      </c>
      <c r="C20" s="20" t="s">
        <v>93</v>
      </c>
      <c r="D20" s="21">
        <v>5029.8475796466364</v>
      </c>
      <c r="E20" s="38">
        <v>0.73313336121897765</v>
      </c>
      <c r="F20" s="29"/>
    </row>
    <row r="21" spans="1:6" ht="15" x14ac:dyDescent="0.25">
      <c r="A21" s="17" t="s">
        <v>110</v>
      </c>
      <c r="B21" s="21">
        <v>5083</v>
      </c>
      <c r="C21" s="20" t="s">
        <v>93</v>
      </c>
      <c r="D21" s="21">
        <v>1799.5021324677475</v>
      </c>
      <c r="E21" s="38">
        <v>0.72885295273012951</v>
      </c>
      <c r="F21" s="29"/>
    </row>
    <row r="22" spans="1:6" ht="15" x14ac:dyDescent="0.25">
      <c r="A22" s="17" t="s">
        <v>116</v>
      </c>
      <c r="B22" s="21">
        <v>29177</v>
      </c>
      <c r="C22" s="20" t="s">
        <v>92</v>
      </c>
      <c r="D22" s="21">
        <v>12596.12826332346</v>
      </c>
      <c r="E22" s="38">
        <v>0.71927592411515262</v>
      </c>
      <c r="F22" s="29"/>
    </row>
    <row r="23" spans="1:6" ht="15" x14ac:dyDescent="0.25">
      <c r="A23" s="17" t="s">
        <v>165</v>
      </c>
      <c r="B23" s="21">
        <v>10886</v>
      </c>
      <c r="C23" s="20" t="s">
        <v>93</v>
      </c>
      <c r="D23" s="21">
        <v>4383.2234833115117</v>
      </c>
      <c r="E23" s="38">
        <v>0.71381648872340286</v>
      </c>
      <c r="F23" s="29"/>
    </row>
    <row r="24" spans="1:6" ht="15" x14ac:dyDescent="0.25">
      <c r="A24" s="17" t="s">
        <v>114</v>
      </c>
      <c r="B24" s="21">
        <v>10597</v>
      </c>
      <c r="C24" s="20" t="s">
        <v>93</v>
      </c>
      <c r="D24" s="21">
        <v>4615.7971997697259</v>
      </c>
      <c r="E24" s="38">
        <v>0.70715120910036899</v>
      </c>
      <c r="F24" s="29"/>
    </row>
    <row r="25" spans="1:6" ht="15" x14ac:dyDescent="0.25">
      <c r="A25" s="17" t="s">
        <v>108</v>
      </c>
      <c r="B25" s="21">
        <v>36930</v>
      </c>
      <c r="C25" s="20" t="s">
        <v>91</v>
      </c>
      <c r="D25" s="21">
        <v>14259.758584419373</v>
      </c>
      <c r="E25" s="38">
        <v>0.70660406990740121</v>
      </c>
      <c r="F25" s="29"/>
    </row>
    <row r="26" spans="1:6" ht="15" x14ac:dyDescent="0.25">
      <c r="A26" s="17" t="s">
        <v>167</v>
      </c>
      <c r="B26" s="21">
        <v>6596</v>
      </c>
      <c r="C26" s="20" t="s">
        <v>93</v>
      </c>
      <c r="D26" s="21">
        <v>2319.0280447488676</v>
      </c>
      <c r="E26" s="38">
        <v>0.70402666536949354</v>
      </c>
      <c r="F26" s="29"/>
    </row>
    <row r="27" spans="1:6" ht="15" x14ac:dyDescent="0.25">
      <c r="A27" s="17" t="s">
        <v>168</v>
      </c>
      <c r="B27" s="21">
        <v>8911</v>
      </c>
      <c r="C27" s="20" t="s">
        <v>93</v>
      </c>
      <c r="D27" s="21">
        <v>4073.6611113996519</v>
      </c>
      <c r="E27" s="38">
        <v>0.7020690194239263</v>
      </c>
      <c r="F27" s="29"/>
    </row>
    <row r="28" spans="1:6" ht="15" x14ac:dyDescent="0.25">
      <c r="A28" s="17" t="s">
        <v>128</v>
      </c>
      <c r="B28" s="21">
        <v>28931</v>
      </c>
      <c r="C28" s="20" t="s">
        <v>92</v>
      </c>
      <c r="D28" s="21">
        <v>10194.841115910302</v>
      </c>
      <c r="E28" s="38">
        <v>0.69732808349354114</v>
      </c>
      <c r="F28" s="29"/>
    </row>
    <row r="29" spans="1:6" ht="15" x14ac:dyDescent="0.25">
      <c r="A29" s="17" t="s">
        <v>117</v>
      </c>
      <c r="B29" s="21">
        <v>14079</v>
      </c>
      <c r="C29" s="20" t="s">
        <v>93</v>
      </c>
      <c r="D29" s="21">
        <v>5812.1213104864291</v>
      </c>
      <c r="E29" s="38">
        <v>0.69042286210038328</v>
      </c>
      <c r="F29" s="29"/>
    </row>
    <row r="30" spans="1:6" ht="15" x14ac:dyDescent="0.25">
      <c r="A30" s="17" t="s">
        <v>169</v>
      </c>
      <c r="B30" s="21">
        <v>11575</v>
      </c>
      <c r="C30" s="20" t="s">
        <v>93</v>
      </c>
      <c r="D30" s="21">
        <v>4952.3860595434053</v>
      </c>
      <c r="E30" s="38">
        <v>0.69032047193371604</v>
      </c>
      <c r="F30" s="29"/>
    </row>
    <row r="31" spans="1:6" ht="15" x14ac:dyDescent="0.25">
      <c r="A31" s="17" t="s">
        <v>144</v>
      </c>
      <c r="B31" s="21">
        <v>11723</v>
      </c>
      <c r="C31" s="20" t="s">
        <v>93</v>
      </c>
      <c r="D31" s="21">
        <v>4990.5800419535626</v>
      </c>
      <c r="E31" s="38">
        <v>0.687402278803254</v>
      </c>
      <c r="F31" s="29"/>
    </row>
    <row r="32" spans="1:6" ht="15" x14ac:dyDescent="0.25">
      <c r="A32" s="17" t="s">
        <v>140</v>
      </c>
      <c r="B32" s="21">
        <v>25380</v>
      </c>
      <c r="C32" s="20" t="s">
        <v>92</v>
      </c>
      <c r="D32" s="21">
        <v>8971.6008229819599</v>
      </c>
      <c r="E32" s="38">
        <v>0.68344393296723671</v>
      </c>
      <c r="F32" s="29"/>
    </row>
    <row r="33" spans="1:6" ht="15" x14ac:dyDescent="0.25">
      <c r="A33" s="17" t="s">
        <v>133</v>
      </c>
      <c r="B33" s="21">
        <v>18893</v>
      </c>
      <c r="C33" s="20" t="s">
        <v>92</v>
      </c>
      <c r="D33" s="21">
        <v>7498.7547915426157</v>
      </c>
      <c r="E33" s="38">
        <v>0.68233576007114316</v>
      </c>
      <c r="F33" s="29"/>
    </row>
    <row r="34" spans="1:6" ht="15" x14ac:dyDescent="0.25">
      <c r="A34" s="17" t="s">
        <v>134</v>
      </c>
      <c r="B34" s="21">
        <v>13728</v>
      </c>
      <c r="C34" s="20" t="s">
        <v>93</v>
      </c>
      <c r="D34" s="21">
        <v>5172.5560693508232</v>
      </c>
      <c r="E34" s="38">
        <v>0.68110250360964331</v>
      </c>
      <c r="F34" s="29"/>
    </row>
    <row r="35" spans="1:6" ht="15" x14ac:dyDescent="0.25">
      <c r="A35" s="17" t="s">
        <v>136</v>
      </c>
      <c r="B35" s="21">
        <v>26502</v>
      </c>
      <c r="C35" s="20" t="s">
        <v>92</v>
      </c>
      <c r="D35" s="21">
        <v>8420.5561412587158</v>
      </c>
      <c r="E35" s="38">
        <v>0.67532020578966723</v>
      </c>
      <c r="F35" s="29"/>
    </row>
    <row r="36" spans="1:6" ht="15" x14ac:dyDescent="0.25">
      <c r="A36" s="17" t="s">
        <v>146</v>
      </c>
      <c r="B36" s="21">
        <v>18014</v>
      </c>
      <c r="C36" s="20" t="s">
        <v>92</v>
      </c>
      <c r="D36" s="21">
        <v>7233.5589587214818</v>
      </c>
      <c r="E36" s="38">
        <v>0.67477736499219287</v>
      </c>
      <c r="F36" s="29"/>
    </row>
    <row r="37" spans="1:6" ht="15" x14ac:dyDescent="0.25">
      <c r="A37" s="17" t="s">
        <v>100</v>
      </c>
      <c r="B37" s="21">
        <v>30684</v>
      </c>
      <c r="C37" s="20" t="s">
        <v>91</v>
      </c>
      <c r="D37" s="21">
        <v>12844.439199229746</v>
      </c>
      <c r="E37" s="38">
        <v>0.67462702104599492</v>
      </c>
      <c r="F37" s="29"/>
    </row>
    <row r="38" spans="1:6" ht="15" x14ac:dyDescent="0.25">
      <c r="A38" s="17" t="s">
        <v>124</v>
      </c>
      <c r="B38" s="21">
        <v>27458</v>
      </c>
      <c r="C38" s="20" t="s">
        <v>92</v>
      </c>
      <c r="D38" s="21">
        <v>14962.686551622035</v>
      </c>
      <c r="E38" s="38">
        <v>0.67050325030682989</v>
      </c>
      <c r="F38" s="29"/>
    </row>
    <row r="39" spans="1:6" ht="15" x14ac:dyDescent="0.25">
      <c r="A39" s="17" t="s">
        <v>156</v>
      </c>
      <c r="B39" s="21">
        <v>12326</v>
      </c>
      <c r="C39" s="20" t="s">
        <v>93</v>
      </c>
      <c r="D39" s="21">
        <v>5353.4688873456644</v>
      </c>
      <c r="E39" s="38">
        <v>0.66914367772655126</v>
      </c>
      <c r="F39" s="29"/>
    </row>
    <row r="40" spans="1:6" ht="15" x14ac:dyDescent="0.25">
      <c r="A40" s="17" t="s">
        <v>147</v>
      </c>
      <c r="B40" s="21">
        <v>11069</v>
      </c>
      <c r="C40" s="20" t="s">
        <v>93</v>
      </c>
      <c r="D40" s="21">
        <v>4874.6699723009951</v>
      </c>
      <c r="E40" s="38">
        <v>0.66646881149142856</v>
      </c>
      <c r="F40" s="29"/>
    </row>
    <row r="41" spans="1:6" ht="15" x14ac:dyDescent="0.25">
      <c r="A41" s="17" t="s">
        <v>173</v>
      </c>
      <c r="B41" s="21">
        <v>10540</v>
      </c>
      <c r="C41" s="20" t="s">
        <v>93</v>
      </c>
      <c r="D41" s="21">
        <v>4284.0374409370861</v>
      </c>
      <c r="E41" s="38">
        <v>0.64474460758402308</v>
      </c>
      <c r="F41" s="29"/>
    </row>
    <row r="42" spans="1:6" ht="15" x14ac:dyDescent="0.25">
      <c r="A42" s="17" t="s">
        <v>161</v>
      </c>
      <c r="B42" s="21">
        <v>5466</v>
      </c>
      <c r="C42" s="20" t="s">
        <v>93</v>
      </c>
      <c r="D42" s="21">
        <v>2202.9008172801373</v>
      </c>
      <c r="E42" s="38">
        <v>0.64421354676580334</v>
      </c>
      <c r="F42" s="29"/>
    </row>
    <row r="43" spans="1:6" ht="15" x14ac:dyDescent="0.25">
      <c r="A43" s="17" t="s">
        <v>148</v>
      </c>
      <c r="B43" s="21">
        <v>41636</v>
      </c>
      <c r="C43" s="20" t="s">
        <v>91</v>
      </c>
      <c r="D43" s="21">
        <v>14473.611332825156</v>
      </c>
      <c r="E43" s="38">
        <v>0.64343122515316642</v>
      </c>
      <c r="F43" s="29"/>
    </row>
    <row r="44" spans="1:6" ht="15" x14ac:dyDescent="0.25">
      <c r="A44" s="17" t="s">
        <v>163</v>
      </c>
      <c r="B44" s="21">
        <v>13696</v>
      </c>
      <c r="C44" s="20" t="s">
        <v>93</v>
      </c>
      <c r="D44" s="21">
        <v>6148.0114998292984</v>
      </c>
      <c r="E44" s="38">
        <v>0.63880607701073755</v>
      </c>
      <c r="F44" s="29"/>
    </row>
    <row r="45" spans="1:6" ht="15" x14ac:dyDescent="0.25">
      <c r="A45" s="17" t="s">
        <v>153</v>
      </c>
      <c r="B45" s="21">
        <v>13106</v>
      </c>
      <c r="C45" s="20" t="s">
        <v>93</v>
      </c>
      <c r="D45" s="21">
        <v>5561.3667836410741</v>
      </c>
      <c r="E45" s="38">
        <v>0.63538367598575052</v>
      </c>
      <c r="F45" s="29"/>
    </row>
    <row r="46" spans="1:6" ht="15" x14ac:dyDescent="0.25">
      <c r="A46" s="17" t="s">
        <v>141</v>
      </c>
      <c r="B46" s="21">
        <v>9711</v>
      </c>
      <c r="C46" s="20" t="s">
        <v>93</v>
      </c>
      <c r="D46" s="21">
        <v>3998.6486559857217</v>
      </c>
      <c r="E46" s="38">
        <v>0.63494709397531135</v>
      </c>
      <c r="F46" s="29"/>
    </row>
    <row r="47" spans="1:6" ht="15" x14ac:dyDescent="0.25">
      <c r="A47" s="17" t="s">
        <v>120</v>
      </c>
      <c r="B47" s="21">
        <v>41929</v>
      </c>
      <c r="C47" s="20" t="s">
        <v>91</v>
      </c>
      <c r="D47" s="21">
        <v>16532.068582100539</v>
      </c>
      <c r="E47" s="38">
        <v>0.6303482867071829</v>
      </c>
      <c r="F47" s="29"/>
    </row>
    <row r="48" spans="1:6" ht="15" x14ac:dyDescent="0.25">
      <c r="A48" s="17" t="s">
        <v>176</v>
      </c>
      <c r="B48" s="21">
        <v>9520</v>
      </c>
      <c r="C48" s="20" t="s">
        <v>93</v>
      </c>
      <c r="D48" s="21">
        <v>3497.1693046654887</v>
      </c>
      <c r="E48" s="38">
        <v>0.61845124152160325</v>
      </c>
      <c r="F48" s="29"/>
    </row>
    <row r="49" spans="1:6" ht="15" x14ac:dyDescent="0.25">
      <c r="A49" s="17" t="s">
        <v>170</v>
      </c>
      <c r="B49" s="21">
        <v>10254</v>
      </c>
      <c r="C49" s="20" t="s">
        <v>93</v>
      </c>
      <c r="D49" s="21">
        <v>4003.8111919237908</v>
      </c>
      <c r="E49" s="38">
        <v>0.61016379275245636</v>
      </c>
      <c r="F49" s="29"/>
    </row>
    <row r="50" spans="1:6" ht="15" x14ac:dyDescent="0.25">
      <c r="A50" s="17" t="s">
        <v>152</v>
      </c>
      <c r="B50" s="21">
        <v>18900</v>
      </c>
      <c r="C50" s="20" t="s">
        <v>92</v>
      </c>
      <c r="D50" s="21">
        <v>7843.7066966289949</v>
      </c>
      <c r="E50" s="38">
        <v>0.60996539782659276</v>
      </c>
      <c r="F50" s="29"/>
    </row>
    <row r="51" spans="1:6" ht="15" x14ac:dyDescent="0.25">
      <c r="A51" s="17" t="s">
        <v>107</v>
      </c>
      <c r="B51" s="21">
        <v>94765</v>
      </c>
      <c r="C51" s="20" t="s">
        <v>91</v>
      </c>
      <c r="D51" s="21">
        <v>41863.22602676216</v>
      </c>
      <c r="E51" s="38">
        <v>0.60871360957313803</v>
      </c>
      <c r="F51" s="29"/>
    </row>
    <row r="52" spans="1:6" ht="15" x14ac:dyDescent="0.25">
      <c r="A52" s="17" t="s">
        <v>142</v>
      </c>
      <c r="B52" s="21">
        <v>29358</v>
      </c>
      <c r="C52" s="20" t="s">
        <v>92</v>
      </c>
      <c r="D52" s="21">
        <v>11780.03033528696</v>
      </c>
      <c r="E52" s="38">
        <v>0.60628763047992018</v>
      </c>
      <c r="F52" s="29"/>
    </row>
    <row r="53" spans="1:6" ht="15" x14ac:dyDescent="0.25">
      <c r="A53" s="17" t="s">
        <v>149</v>
      </c>
      <c r="B53" s="21">
        <v>13608</v>
      </c>
      <c r="C53" s="20" t="s">
        <v>93</v>
      </c>
      <c r="D53" s="21">
        <v>5259.5089731030603</v>
      </c>
      <c r="E53" s="38">
        <v>0.60449399283893235</v>
      </c>
      <c r="F53" s="29"/>
    </row>
    <row r="54" spans="1:6" ht="15" x14ac:dyDescent="0.25">
      <c r="A54" s="17" t="s">
        <v>143</v>
      </c>
      <c r="B54" s="21">
        <v>28590</v>
      </c>
      <c r="C54" s="20" t="s">
        <v>92</v>
      </c>
      <c r="D54" s="21">
        <v>11055.359070796179</v>
      </c>
      <c r="E54" s="38">
        <v>0.60429093626952368</v>
      </c>
      <c r="F54" s="29"/>
    </row>
    <row r="55" spans="1:6" ht="15" x14ac:dyDescent="0.25">
      <c r="A55" s="17" t="s">
        <v>99</v>
      </c>
      <c r="B55" s="21">
        <v>322869</v>
      </c>
      <c r="C55" s="20" t="s">
        <v>90</v>
      </c>
      <c r="D55" s="21">
        <v>137254.43744168509</v>
      </c>
      <c r="E55" s="38">
        <v>0.60396872160624804</v>
      </c>
      <c r="F55" s="29"/>
    </row>
    <row r="56" spans="1:6" ht="15" x14ac:dyDescent="0.25">
      <c r="A56" s="17" t="s">
        <v>145</v>
      </c>
      <c r="B56" s="21">
        <v>49065</v>
      </c>
      <c r="C56" s="20" t="s">
        <v>91</v>
      </c>
      <c r="D56" s="21">
        <v>18245.089250927216</v>
      </c>
      <c r="E56" s="38">
        <v>0.59744794456098205</v>
      </c>
      <c r="F56" s="29"/>
    </row>
    <row r="57" spans="1:6" ht="15" x14ac:dyDescent="0.25">
      <c r="A57" s="17" t="s">
        <v>171</v>
      </c>
      <c r="B57" s="21">
        <v>8589</v>
      </c>
      <c r="C57" s="20" t="s">
        <v>93</v>
      </c>
      <c r="D57" s="21">
        <v>3922.877754075851</v>
      </c>
      <c r="E57" s="38">
        <v>0.58501484085737154</v>
      </c>
      <c r="F57" s="29"/>
    </row>
    <row r="58" spans="1:6" ht="15" x14ac:dyDescent="0.25">
      <c r="A58" s="17" t="s">
        <v>151</v>
      </c>
      <c r="B58" s="21">
        <v>73423</v>
      </c>
      <c r="C58" s="20" t="s">
        <v>91</v>
      </c>
      <c r="D58" s="21">
        <v>30556.558978550842</v>
      </c>
      <c r="E58" s="38">
        <v>0.58239044962865005</v>
      </c>
      <c r="F58" s="29"/>
    </row>
    <row r="59" spans="1:6" ht="15" x14ac:dyDescent="0.25">
      <c r="A59" s="17" t="s">
        <v>162</v>
      </c>
      <c r="B59" s="21">
        <v>21522</v>
      </c>
      <c r="C59" s="20" t="s">
        <v>92</v>
      </c>
      <c r="D59" s="21">
        <v>8134.1661849990396</v>
      </c>
      <c r="E59" s="38">
        <v>0.57951769269308051</v>
      </c>
      <c r="F59" s="29"/>
    </row>
    <row r="60" spans="1:6" ht="15" x14ac:dyDescent="0.25">
      <c r="A60" s="17" t="s">
        <v>103</v>
      </c>
      <c r="B60" s="21">
        <v>185786</v>
      </c>
      <c r="C60" s="20" t="s">
        <v>90</v>
      </c>
      <c r="D60" s="21">
        <v>70902.465274203365</v>
      </c>
      <c r="E60" s="38">
        <v>0.57158795020625408</v>
      </c>
      <c r="F60" s="29"/>
    </row>
    <row r="61" spans="1:6" ht="15" x14ac:dyDescent="0.25">
      <c r="A61" s="17" t="s">
        <v>174</v>
      </c>
      <c r="B61" s="21">
        <v>12042</v>
      </c>
      <c r="C61" s="20" t="s">
        <v>93</v>
      </c>
      <c r="D61" s="21">
        <v>4656.3006647210841</v>
      </c>
      <c r="E61" s="38">
        <v>0.5704063860819818</v>
      </c>
      <c r="F61" s="29"/>
    </row>
    <row r="62" spans="1:6" ht="15" x14ac:dyDescent="0.25">
      <c r="A62" s="17" t="s">
        <v>132</v>
      </c>
      <c r="B62" s="21">
        <v>32252</v>
      </c>
      <c r="C62" s="20" t="s">
        <v>91</v>
      </c>
      <c r="D62" s="21">
        <v>12252.637829366731</v>
      </c>
      <c r="E62" s="38">
        <v>0.56919019868923904</v>
      </c>
      <c r="F62" s="29"/>
    </row>
    <row r="63" spans="1:6" ht="15" x14ac:dyDescent="0.25">
      <c r="A63" s="17" t="s">
        <v>158</v>
      </c>
      <c r="B63" s="21">
        <v>12770</v>
      </c>
      <c r="C63" s="20" t="s">
        <v>93</v>
      </c>
      <c r="D63" s="21">
        <v>4804.6870754417541</v>
      </c>
      <c r="E63" s="38">
        <v>0.56025740579082661</v>
      </c>
      <c r="F63" s="29"/>
    </row>
    <row r="64" spans="1:6" ht="15" x14ac:dyDescent="0.25">
      <c r="A64" s="17" t="s">
        <v>111</v>
      </c>
      <c r="B64" s="21">
        <v>166786</v>
      </c>
      <c r="C64" s="20" t="s">
        <v>90</v>
      </c>
      <c r="D64" s="21">
        <v>56414.725237610073</v>
      </c>
      <c r="E64" s="38">
        <v>0.55228927041420939</v>
      </c>
      <c r="F64" s="29"/>
    </row>
    <row r="65" spans="1:6" ht="15" x14ac:dyDescent="0.25">
      <c r="A65" s="17" t="s">
        <v>175</v>
      </c>
      <c r="B65" s="21">
        <v>10878</v>
      </c>
      <c r="C65" s="20" t="s">
        <v>93</v>
      </c>
      <c r="D65" s="21">
        <v>4966.6849054675831</v>
      </c>
      <c r="E65" s="38">
        <v>0.54626515813812004</v>
      </c>
      <c r="F65" s="29"/>
    </row>
    <row r="66" spans="1:6" ht="15" x14ac:dyDescent="0.25">
      <c r="A66" s="17" t="s">
        <v>139</v>
      </c>
      <c r="B66" s="21">
        <v>30674</v>
      </c>
      <c r="C66" s="20" t="s">
        <v>91</v>
      </c>
      <c r="D66" s="21">
        <v>12579.243256994296</v>
      </c>
      <c r="E66" s="38">
        <v>0.54293499810182644</v>
      </c>
      <c r="F66" s="29"/>
    </row>
    <row r="67" spans="1:6" ht="15" x14ac:dyDescent="0.25">
      <c r="A67" s="17" t="s">
        <v>160</v>
      </c>
      <c r="B67" s="21">
        <v>23915</v>
      </c>
      <c r="C67" s="20" t="s">
        <v>92</v>
      </c>
      <c r="D67" s="21">
        <v>8980.4712126027789</v>
      </c>
      <c r="E67" s="38">
        <v>0.54042427782085212</v>
      </c>
      <c r="F67" s="29"/>
    </row>
    <row r="68" spans="1:6" ht="15" x14ac:dyDescent="0.25">
      <c r="A68" s="17" t="s">
        <v>135</v>
      </c>
      <c r="B68" s="21">
        <v>120033</v>
      </c>
      <c r="C68" s="20" t="s">
        <v>90</v>
      </c>
      <c r="D68" s="21">
        <v>52012.112275672422</v>
      </c>
      <c r="E68" s="38">
        <v>0.53676982310008614</v>
      </c>
      <c r="F68" s="29"/>
    </row>
    <row r="69" spans="1:6" ht="15" x14ac:dyDescent="0.25">
      <c r="A69" s="17" t="s">
        <v>137</v>
      </c>
      <c r="B69" s="21">
        <v>24475</v>
      </c>
      <c r="C69" s="20" t="s">
        <v>92</v>
      </c>
      <c r="D69" s="21">
        <v>11835.774070232346</v>
      </c>
      <c r="E69" s="38">
        <v>0.53659844126462752</v>
      </c>
      <c r="F69" s="29"/>
    </row>
    <row r="70" spans="1:6" ht="15" x14ac:dyDescent="0.25">
      <c r="A70" s="17" t="s">
        <v>155</v>
      </c>
      <c r="B70" s="21">
        <v>22300</v>
      </c>
      <c r="C70" s="20" t="s">
        <v>92</v>
      </c>
      <c r="D70" s="21">
        <v>8319.1684383482607</v>
      </c>
      <c r="E70" s="38">
        <v>0.53521136874456943</v>
      </c>
      <c r="F70" s="29"/>
    </row>
    <row r="71" spans="1:6" ht="15" x14ac:dyDescent="0.25">
      <c r="A71" s="17" t="s">
        <v>164</v>
      </c>
      <c r="B71" s="21">
        <v>21992</v>
      </c>
      <c r="C71" s="20" t="s">
        <v>92</v>
      </c>
      <c r="D71" s="21">
        <v>8533.4767582609056</v>
      </c>
      <c r="E71" s="38">
        <v>0.52005925244128681</v>
      </c>
      <c r="F71" s="29"/>
    </row>
    <row r="72" spans="1:6" ht="15" x14ac:dyDescent="0.25">
      <c r="A72" s="17" t="s">
        <v>119</v>
      </c>
      <c r="B72" s="21">
        <v>123752</v>
      </c>
      <c r="C72" s="20" t="s">
        <v>90</v>
      </c>
      <c r="D72" s="21">
        <v>52777.056551606511</v>
      </c>
      <c r="E72" s="38">
        <v>0.51386720567250854</v>
      </c>
      <c r="F72" s="29"/>
    </row>
    <row r="73" spans="1:6" ht="15" x14ac:dyDescent="0.25">
      <c r="A73" s="17" t="s">
        <v>115</v>
      </c>
      <c r="B73" s="21">
        <v>353491</v>
      </c>
      <c r="C73" s="20" t="s">
        <v>90</v>
      </c>
      <c r="D73" s="21">
        <v>128502.21354093379</v>
      </c>
      <c r="E73" s="38">
        <v>0.51119608761143553</v>
      </c>
      <c r="F73" s="29"/>
    </row>
    <row r="74" spans="1:6" ht="15" x14ac:dyDescent="0.25">
      <c r="A74" s="17" t="s">
        <v>123</v>
      </c>
      <c r="B74" s="21">
        <v>520653</v>
      </c>
      <c r="C74" s="20" t="s">
        <v>90</v>
      </c>
      <c r="D74" s="21">
        <v>172086.48388024734</v>
      </c>
      <c r="E74" s="38">
        <v>0.50452276055816803</v>
      </c>
      <c r="F74" s="29"/>
    </row>
    <row r="75" spans="1:6" ht="15" x14ac:dyDescent="0.25">
      <c r="A75" s="17" t="s">
        <v>131</v>
      </c>
      <c r="B75" s="21">
        <v>467722</v>
      </c>
      <c r="C75" s="20" t="s">
        <v>90</v>
      </c>
      <c r="D75" s="21">
        <v>179087.71792484546</v>
      </c>
      <c r="E75" s="38">
        <v>0.49118801728108857</v>
      </c>
      <c r="F75" s="29"/>
    </row>
    <row r="76" spans="1:6" ht="15" x14ac:dyDescent="0.25">
      <c r="A76" s="17" t="s">
        <v>154</v>
      </c>
      <c r="B76" s="21">
        <v>39832</v>
      </c>
      <c r="C76" s="20" t="s">
        <v>91</v>
      </c>
      <c r="D76" s="21">
        <v>16892.136177319924</v>
      </c>
      <c r="E76" s="38">
        <v>0.48082115149437193</v>
      </c>
      <c r="F76" s="29"/>
    </row>
    <row r="77" spans="1:6" ht="15" x14ac:dyDescent="0.25">
      <c r="A77" s="17" t="s">
        <v>127</v>
      </c>
      <c r="B77" s="21">
        <v>124656</v>
      </c>
      <c r="C77" s="20" t="s">
        <v>90</v>
      </c>
      <c r="D77" s="21">
        <v>46729.101366313487</v>
      </c>
      <c r="E77" s="38">
        <v>0.47152208229282672</v>
      </c>
      <c r="F77" s="29"/>
    </row>
    <row r="78" spans="1:6" ht="15" x14ac:dyDescent="0.25">
      <c r="A78" s="17" t="s">
        <v>172</v>
      </c>
      <c r="B78" s="21">
        <v>7223</v>
      </c>
      <c r="C78" s="20" t="s">
        <v>93</v>
      </c>
      <c r="D78" s="21">
        <v>3181.0411275044803</v>
      </c>
      <c r="E78" s="38">
        <v>0.47046883542919632</v>
      </c>
      <c r="F78" s="29"/>
    </row>
    <row r="79" spans="1:6" ht="15" x14ac:dyDescent="0.25">
      <c r="A79" s="17" t="s">
        <v>157</v>
      </c>
      <c r="B79" s="21">
        <v>42498</v>
      </c>
      <c r="C79" s="20" t="s">
        <v>91</v>
      </c>
      <c r="D79" s="21">
        <v>17339.768101489066</v>
      </c>
      <c r="E79" s="38">
        <v>0.46726373908577296</v>
      </c>
      <c r="F79" s="29"/>
    </row>
    <row r="80" spans="1:6" x14ac:dyDescent="0.25">
      <c r="B80" s="28"/>
      <c r="D80" s="28"/>
      <c r="F80" s="29"/>
    </row>
  </sheetData>
  <sheetProtection autoFilter="0"/>
  <autoFilter ref="A1:E1"/>
  <sortState ref="A2:E79">
    <sortCondition descending="1" ref="E2:E79"/>
  </sortState>
  <mergeCells count="1">
    <mergeCell ref="I3:K4"/>
  </mergeCells>
  <conditionalFormatting sqref="C2:C79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CV INFLUENZA 2024</vt:lpstr>
      <vt:lpstr>RANKING POR PORTE</vt:lpstr>
      <vt:lpstr>RANKING 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Bruna de Oliveira Nunes Soares</cp:lastModifiedBy>
  <cp:lastPrinted>2023-06-22T13:38:01Z</cp:lastPrinted>
  <dcterms:created xsi:type="dcterms:W3CDTF">2023-05-02T14:06:18Z</dcterms:created>
  <dcterms:modified xsi:type="dcterms:W3CDTF">2024-09-03T12:04:47Z</dcterms:modified>
</cp:coreProperties>
</file>