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9" l="1"/>
  <c r="C63" i="9"/>
  <c r="C60" i="9"/>
  <c r="C16" i="9"/>
  <c r="C2" i="9"/>
  <c r="C19" i="9"/>
  <c r="C17" i="9"/>
  <c r="C72" i="9"/>
  <c r="C53" i="9"/>
  <c r="C39" i="9"/>
  <c r="C62" i="9"/>
  <c r="C80" i="9"/>
  <c r="C44" i="9"/>
  <c r="C51" i="9"/>
  <c r="C4" i="9"/>
  <c r="C61" i="9"/>
  <c r="C75" i="9"/>
  <c r="C23" i="9"/>
  <c r="C67" i="9"/>
  <c r="C40" i="9"/>
  <c r="C7" i="9"/>
  <c r="C20" i="9"/>
  <c r="C22" i="9"/>
  <c r="C27" i="9"/>
  <c r="C70" i="9"/>
  <c r="C41" i="9"/>
  <c r="C12" i="9"/>
  <c r="C46" i="9"/>
  <c r="C78" i="9"/>
  <c r="C38" i="9"/>
  <c r="C28" i="9"/>
  <c r="C52" i="9"/>
  <c r="C35" i="9"/>
  <c r="C21" i="9"/>
  <c r="C9" i="9"/>
  <c r="C74" i="9"/>
  <c r="C29" i="9"/>
  <c r="C49" i="9"/>
  <c r="C36" i="9"/>
  <c r="C32" i="9"/>
  <c r="C25" i="9"/>
  <c r="C10" i="9"/>
  <c r="C65" i="9"/>
  <c r="C66" i="9"/>
  <c r="C48" i="9"/>
  <c r="C14" i="9"/>
  <c r="C15" i="9"/>
  <c r="C79" i="9"/>
  <c r="C50" i="9"/>
  <c r="C42" i="9"/>
  <c r="C6" i="9"/>
  <c r="C11" i="9"/>
  <c r="C56" i="9"/>
  <c r="C26" i="9"/>
  <c r="C58" i="9"/>
  <c r="C71" i="9"/>
  <c r="C69" i="9"/>
  <c r="C13" i="9"/>
  <c r="C45" i="9"/>
  <c r="C3" i="9"/>
  <c r="C37" i="9"/>
  <c r="C43" i="9"/>
  <c r="C47" i="9"/>
  <c r="C18" i="9"/>
  <c r="C55" i="9"/>
  <c r="C54" i="9"/>
  <c r="C57" i="9"/>
  <c r="C73" i="9"/>
  <c r="C24" i="9"/>
  <c r="C76" i="9"/>
  <c r="C34" i="9"/>
  <c r="C8" i="9"/>
  <c r="C5" i="9"/>
  <c r="C68" i="9"/>
  <c r="C33" i="9"/>
  <c r="C30" i="9"/>
  <c r="C77" i="9"/>
  <c r="C59" i="9"/>
  <c r="K6" i="9" l="1"/>
  <c r="K7" i="9"/>
  <c r="K5" i="9"/>
  <c r="K8" i="9"/>
</calcChain>
</file>

<file path=xl/sharedStrings.xml><?xml version="1.0" encoding="utf-8"?>
<sst xmlns="http://schemas.openxmlformats.org/spreadsheetml/2006/main" count="387" uniqueCount="193">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</sst>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  <xf numFmtId="0" fontId="1" fillId="0" borderId="0" xfId="4" applyBorder="1" applyAlignment="1">
      <alignment horizontal="center" vertical="center"/>
    </xf>
    <xf numFmtId="1" fontId="4" fillId="0" borderId="0" xfId="3" applyNumberFormat="1" applyBorder="1" applyAlignment="1">
      <alignment horizontal="center" vertical="center"/>
    </xf>
    <xf numFmtId="0" fontId="4" fillId="0" borderId="0" xfId="3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17/06/2024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0.57671867100323648</c:v>
                </c:pt>
                <c:pt idx="1">
                  <c:v>0.30348349443735184</c:v>
                </c:pt>
                <c:pt idx="2">
                  <c:v>0.44457332121891652</c:v>
                </c:pt>
                <c:pt idx="3">
                  <c:v>0.33743376270778691</c:v>
                </c:pt>
                <c:pt idx="4">
                  <c:v>0.45824503720315868</c:v>
                </c:pt>
                <c:pt idx="5">
                  <c:v>0.48675382826253488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826480"/>
        <c:axId val="320832464"/>
      </c:barChart>
      <c:catAx>
        <c:axId val="32082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0832464"/>
        <c:crosses val="autoZero"/>
        <c:auto val="1"/>
        <c:lblAlgn val="ctr"/>
        <c:lblOffset val="100"/>
        <c:noMultiLvlLbl val="0"/>
      </c:catAx>
      <c:valAx>
        <c:axId val="3208324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082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0.50177826237147694</c:v>
                </c:pt>
                <c:pt idx="1">
                  <c:v>0.49578634545858274</c:v>
                </c:pt>
                <c:pt idx="2">
                  <c:v>0.47769102136622449</c:v>
                </c:pt>
                <c:pt idx="3">
                  <c:v>0.46661228062290633</c:v>
                </c:pt>
                <c:pt idx="4">
                  <c:v>0.41356300562404008</c:v>
                </c:pt>
                <c:pt idx="5">
                  <c:v>0.39704095027391706</c:v>
                </c:pt>
                <c:pt idx="6">
                  <c:v>0.38870183632219046</c:v>
                </c:pt>
                <c:pt idx="7">
                  <c:v>0.38715642608525214</c:v>
                </c:pt>
                <c:pt idx="8">
                  <c:v>0.38520988883105317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20829200"/>
        <c:axId val="32082974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27024"/>
        <c:axId val="320830832"/>
      </c:lineChart>
      <c:catAx>
        <c:axId val="32082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0829744"/>
        <c:crosses val="autoZero"/>
        <c:auto val="1"/>
        <c:lblAlgn val="ctr"/>
        <c:lblOffset val="100"/>
        <c:noMultiLvlLbl val="0"/>
      </c:catAx>
      <c:valAx>
        <c:axId val="320829744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320829200"/>
        <c:crosses val="autoZero"/>
        <c:crossBetween val="between"/>
      </c:valAx>
      <c:valAx>
        <c:axId val="3208308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0827024"/>
        <c:crosses val="max"/>
        <c:crossBetween val="between"/>
      </c:valAx>
      <c:catAx>
        <c:axId val="320827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08308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SAO GABRIEL DA PALHA</c:v>
                </c:pt>
                <c:pt idx="7">
                  <c:v>NOVA VENECIA</c:v>
                </c:pt>
                <c:pt idx="8">
                  <c:v>BAIXO GUANDU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0.67226100774675412</c:v>
                </c:pt>
                <c:pt idx="1">
                  <c:v>0.65773555280003104</c:v>
                </c:pt>
                <c:pt idx="2">
                  <c:v>0.62535375388384196</c:v>
                </c:pt>
                <c:pt idx="3">
                  <c:v>0.55320119324225547</c:v>
                </c:pt>
                <c:pt idx="4">
                  <c:v>0.54139944907785886</c:v>
                </c:pt>
                <c:pt idx="5">
                  <c:v>0.51707691308512882</c:v>
                </c:pt>
                <c:pt idx="6">
                  <c:v>0.51175361842674094</c:v>
                </c:pt>
                <c:pt idx="7">
                  <c:v>0.51028427898949091</c:v>
                </c:pt>
                <c:pt idx="8">
                  <c:v>0.49477538279832955</c:v>
                </c:pt>
                <c:pt idx="9">
                  <c:v>0.46206819831923263</c:v>
                </c:pt>
                <c:pt idx="10">
                  <c:v>0.39722211040209443</c:v>
                </c:pt>
                <c:pt idx="11">
                  <c:v>0.37053030303030304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09380352"/>
        <c:axId val="309383072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SAO GABRIEL DA PALHA</c:v>
                </c:pt>
                <c:pt idx="7">
                  <c:v>NOVA VENECIA</c:v>
                </c:pt>
                <c:pt idx="8">
                  <c:v>BAIXO GUANDU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384160"/>
        <c:axId val="309384704"/>
      </c:lineChart>
      <c:catAx>
        <c:axId val="30938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9383072"/>
        <c:crosses val="autoZero"/>
        <c:auto val="1"/>
        <c:lblAlgn val="ctr"/>
        <c:lblOffset val="100"/>
        <c:noMultiLvlLbl val="0"/>
      </c:catAx>
      <c:valAx>
        <c:axId val="3093830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09380352"/>
        <c:crosses val="autoZero"/>
        <c:crossBetween val="between"/>
      </c:valAx>
      <c:valAx>
        <c:axId val="3093847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9384160"/>
        <c:crosses val="max"/>
        <c:crossBetween val="between"/>
      </c:valAx>
      <c:catAx>
        <c:axId val="30938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93847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ALEGRE</c:v>
                </c:pt>
                <c:pt idx="6">
                  <c:v>ANCHIETA</c:v>
                </c:pt>
                <c:pt idx="7">
                  <c:v>SANTA TERESA</c:v>
                </c:pt>
                <c:pt idx="8">
                  <c:v>PANCAS</c:v>
                </c:pt>
                <c:pt idx="9">
                  <c:v>SOORETAMA</c:v>
                </c:pt>
                <c:pt idx="10">
                  <c:v>JAGUARE</c:v>
                </c:pt>
                <c:pt idx="11">
                  <c:v>IBATIBA</c:v>
                </c:pt>
                <c:pt idx="12">
                  <c:v>CONCEICAO DA BARRA</c:v>
                </c:pt>
                <c:pt idx="13">
                  <c:v>FUNDAO</c:v>
                </c:pt>
                <c:pt idx="14">
                  <c:v>GUACUI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ECOPORANGA</c:v>
                </c:pt>
                <c:pt idx="20">
                  <c:v>PINHEIROS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0.80962520239537017</c:v>
                </c:pt>
                <c:pt idx="1">
                  <c:v>0.78589104819187117</c:v>
                </c:pt>
                <c:pt idx="2">
                  <c:v>0.76801805549025071</c:v>
                </c:pt>
                <c:pt idx="3">
                  <c:v>0.74375422557311588</c:v>
                </c:pt>
                <c:pt idx="4">
                  <c:v>0.68369441617544979</c:v>
                </c:pt>
                <c:pt idx="5">
                  <c:v>0.68193543303628523</c:v>
                </c:pt>
                <c:pt idx="6">
                  <c:v>0.6819182165390516</c:v>
                </c:pt>
                <c:pt idx="7">
                  <c:v>0.68172290418696202</c:v>
                </c:pt>
                <c:pt idx="8">
                  <c:v>0.64223339651735478</c:v>
                </c:pt>
                <c:pt idx="9">
                  <c:v>0.62047366038888219</c:v>
                </c:pt>
                <c:pt idx="10">
                  <c:v>0.615782613620526</c:v>
                </c:pt>
                <c:pt idx="11">
                  <c:v>0.60641027695308125</c:v>
                </c:pt>
                <c:pt idx="12">
                  <c:v>0.58719307781797792</c:v>
                </c:pt>
                <c:pt idx="13">
                  <c:v>0.58254311814641313</c:v>
                </c:pt>
                <c:pt idx="14">
                  <c:v>0.5533049466815092</c:v>
                </c:pt>
                <c:pt idx="15">
                  <c:v>0.53780592534295557</c:v>
                </c:pt>
                <c:pt idx="16">
                  <c:v>0.52602332255368689</c:v>
                </c:pt>
                <c:pt idx="17">
                  <c:v>0.50448579884407396</c:v>
                </c:pt>
                <c:pt idx="18">
                  <c:v>0.46199766861268088</c:v>
                </c:pt>
                <c:pt idx="19">
                  <c:v>0.44564508938202002</c:v>
                </c:pt>
                <c:pt idx="20">
                  <c:v>0.44424411726552604</c:v>
                </c:pt>
                <c:pt idx="21">
                  <c:v>0.38288147843349285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09385792"/>
        <c:axId val="309386336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ALEGRE</c:v>
                </c:pt>
                <c:pt idx="6">
                  <c:v>ANCHIETA</c:v>
                </c:pt>
                <c:pt idx="7">
                  <c:v>SANTA TERESA</c:v>
                </c:pt>
                <c:pt idx="8">
                  <c:v>PANCAS</c:v>
                </c:pt>
                <c:pt idx="9">
                  <c:v>SOORETAMA</c:v>
                </c:pt>
                <c:pt idx="10">
                  <c:v>JAGUARE</c:v>
                </c:pt>
                <c:pt idx="11">
                  <c:v>IBATIBA</c:v>
                </c:pt>
                <c:pt idx="12">
                  <c:v>CONCEICAO DA BARRA</c:v>
                </c:pt>
                <c:pt idx="13">
                  <c:v>FUNDAO</c:v>
                </c:pt>
                <c:pt idx="14">
                  <c:v>GUACUI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ECOPORANGA</c:v>
                </c:pt>
                <c:pt idx="20">
                  <c:v>PINHEIROS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379808"/>
        <c:axId val="309386880"/>
      </c:lineChart>
      <c:catAx>
        <c:axId val="30938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9386336"/>
        <c:crosses val="autoZero"/>
        <c:auto val="1"/>
        <c:lblAlgn val="ctr"/>
        <c:lblOffset val="100"/>
        <c:noMultiLvlLbl val="0"/>
      </c:catAx>
      <c:valAx>
        <c:axId val="30938633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09385792"/>
        <c:crosses val="autoZero"/>
        <c:crossBetween val="between"/>
      </c:valAx>
      <c:valAx>
        <c:axId val="3093868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9379808"/>
        <c:crosses val="max"/>
        <c:crossBetween val="between"/>
      </c:valAx>
      <c:catAx>
        <c:axId val="30937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938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CONCEICAO DO CASTELO</c:v>
                </c:pt>
                <c:pt idx="3">
                  <c:v>ITAGUACU</c:v>
                </c:pt>
                <c:pt idx="4">
                  <c:v>LARANJA DA TERRA</c:v>
                </c:pt>
                <c:pt idx="5">
                  <c:v>MUQUI</c:v>
                </c:pt>
                <c:pt idx="6">
                  <c:v>GOVERNADOR LINDENBERG</c:v>
                </c:pt>
                <c:pt idx="7">
                  <c:v>PONTO BELO</c:v>
                </c:pt>
                <c:pt idx="8">
                  <c:v>MARILANDIA</c:v>
                </c:pt>
                <c:pt idx="9">
                  <c:v>ALTO RIO NOVO</c:v>
                </c:pt>
                <c:pt idx="10">
                  <c:v>DIVINO DE SAO LOURENCO</c:v>
                </c:pt>
                <c:pt idx="11">
                  <c:v>IRUPI</c:v>
                </c:pt>
                <c:pt idx="12">
                  <c:v>SAO ROQUE DO CANAA</c:v>
                </c:pt>
                <c:pt idx="13">
                  <c:v>JOAO NEIVA</c:v>
                </c:pt>
                <c:pt idx="14">
                  <c:v>DORES DO RIO PRETO</c:v>
                </c:pt>
                <c:pt idx="15">
                  <c:v>IBIRACU</c:v>
                </c:pt>
                <c:pt idx="16">
                  <c:v>ITARANA</c:v>
                </c:pt>
                <c:pt idx="17">
                  <c:v>VILA VALERIO</c:v>
                </c:pt>
                <c:pt idx="18">
                  <c:v>JERONIMO MONTEIRO</c:v>
                </c:pt>
                <c:pt idx="19">
                  <c:v>VILA PAVAO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MUCURICI</c:v>
                </c:pt>
                <c:pt idx="24">
                  <c:v>SANTA LEOPOLDINA</c:v>
                </c:pt>
                <c:pt idx="25">
                  <c:v>BOA ESPERANCA</c:v>
                </c:pt>
                <c:pt idx="26">
                  <c:v>PRESIDENTE KENNEDY</c:v>
                </c:pt>
                <c:pt idx="27">
                  <c:v>BOM JESUS DO NORTE</c:v>
                </c:pt>
                <c:pt idx="28">
                  <c:v>IBITIRAMA</c:v>
                </c:pt>
                <c:pt idx="29">
                  <c:v>SAO DOMINGOS DO NORTE</c:v>
                </c:pt>
                <c:pt idx="30">
                  <c:v>SAO JOSE DO CALCADO</c:v>
                </c:pt>
                <c:pt idx="31">
                  <c:v>AGUIA BRANCA</c:v>
                </c:pt>
                <c:pt idx="32">
                  <c:v>AGUA DOCE DO NORTE</c:v>
                </c:pt>
                <c:pt idx="33">
                  <c:v>MANTENOPOLIS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0.95833130113924059</c:v>
                </c:pt>
                <c:pt idx="1">
                  <c:v>0.79766745182729004</c:v>
                </c:pt>
                <c:pt idx="2">
                  <c:v>0.75367695595260731</c:v>
                </c:pt>
                <c:pt idx="3">
                  <c:v>0.7352051494953854</c:v>
                </c:pt>
                <c:pt idx="4">
                  <c:v>0.72604938979477518</c:v>
                </c:pt>
                <c:pt idx="5">
                  <c:v>0.72360306692985754</c:v>
                </c:pt>
                <c:pt idx="6">
                  <c:v>0.71287968218349007</c:v>
                </c:pt>
                <c:pt idx="7">
                  <c:v>0.70955057756161433</c:v>
                </c:pt>
                <c:pt idx="8">
                  <c:v>0.68266511761571613</c:v>
                </c:pt>
                <c:pt idx="9">
                  <c:v>0.67679482684741532</c:v>
                </c:pt>
                <c:pt idx="10">
                  <c:v>0.67468683165291776</c:v>
                </c:pt>
                <c:pt idx="11">
                  <c:v>0.67341822921889105</c:v>
                </c:pt>
                <c:pt idx="12">
                  <c:v>0.65241291980095961</c:v>
                </c:pt>
                <c:pt idx="13">
                  <c:v>0.64803503741383028</c:v>
                </c:pt>
                <c:pt idx="14">
                  <c:v>0.63794696958481301</c:v>
                </c:pt>
                <c:pt idx="15">
                  <c:v>0.63756722117252229</c:v>
                </c:pt>
                <c:pt idx="16">
                  <c:v>0.63588539783051956</c:v>
                </c:pt>
                <c:pt idx="17">
                  <c:v>0.62596706117049927</c:v>
                </c:pt>
                <c:pt idx="18">
                  <c:v>0.62514927749165161</c:v>
                </c:pt>
                <c:pt idx="19">
                  <c:v>0.62355414859108149</c:v>
                </c:pt>
                <c:pt idx="20">
                  <c:v>0.61705993500113365</c:v>
                </c:pt>
                <c:pt idx="21">
                  <c:v>0.61283736640575914</c:v>
                </c:pt>
                <c:pt idx="22">
                  <c:v>0.59229588877997708</c:v>
                </c:pt>
                <c:pt idx="23">
                  <c:v>0.57504951567131524</c:v>
                </c:pt>
                <c:pt idx="24">
                  <c:v>0.57250567099664995</c:v>
                </c:pt>
                <c:pt idx="25">
                  <c:v>0.55803968794177705</c:v>
                </c:pt>
                <c:pt idx="26">
                  <c:v>0.55692275259390667</c:v>
                </c:pt>
                <c:pt idx="27">
                  <c:v>0.51888850508741258</c:v>
                </c:pt>
                <c:pt idx="28">
                  <c:v>0.51811385416777533</c:v>
                </c:pt>
                <c:pt idx="29">
                  <c:v>0.51071231283850926</c:v>
                </c:pt>
                <c:pt idx="30">
                  <c:v>0.50744586037389894</c:v>
                </c:pt>
                <c:pt idx="31">
                  <c:v>0.49922130238845119</c:v>
                </c:pt>
                <c:pt idx="32">
                  <c:v>0.4917190853717997</c:v>
                </c:pt>
                <c:pt idx="33">
                  <c:v>0.47372550280219111</c:v>
                </c:pt>
                <c:pt idx="34">
                  <c:v>0.4365431930016403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10186432"/>
        <c:axId val="310194592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CONCEICAO DO CASTELO</c:v>
                </c:pt>
                <c:pt idx="3">
                  <c:v>ITAGUACU</c:v>
                </c:pt>
                <c:pt idx="4">
                  <c:v>LARANJA DA TERRA</c:v>
                </c:pt>
                <c:pt idx="5">
                  <c:v>MUQUI</c:v>
                </c:pt>
                <c:pt idx="6">
                  <c:v>GOVERNADOR LINDENBERG</c:v>
                </c:pt>
                <c:pt idx="7">
                  <c:v>PONTO BELO</c:v>
                </c:pt>
                <c:pt idx="8">
                  <c:v>MARILANDIA</c:v>
                </c:pt>
                <c:pt idx="9">
                  <c:v>ALTO RIO NOVO</c:v>
                </c:pt>
                <c:pt idx="10">
                  <c:v>DIVINO DE SAO LOURENCO</c:v>
                </c:pt>
                <c:pt idx="11">
                  <c:v>IRUPI</c:v>
                </c:pt>
                <c:pt idx="12">
                  <c:v>SAO ROQUE DO CANAA</c:v>
                </c:pt>
                <c:pt idx="13">
                  <c:v>JOAO NEIVA</c:v>
                </c:pt>
                <c:pt idx="14">
                  <c:v>DORES DO RIO PRETO</c:v>
                </c:pt>
                <c:pt idx="15">
                  <c:v>IBIRACU</c:v>
                </c:pt>
                <c:pt idx="16">
                  <c:v>ITARANA</c:v>
                </c:pt>
                <c:pt idx="17">
                  <c:v>VILA VALERIO</c:v>
                </c:pt>
                <c:pt idx="18">
                  <c:v>JERONIMO MONTEIRO</c:v>
                </c:pt>
                <c:pt idx="19">
                  <c:v>VILA PAVAO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MUCURICI</c:v>
                </c:pt>
                <c:pt idx="24">
                  <c:v>SANTA LEOPOLDINA</c:v>
                </c:pt>
                <c:pt idx="25">
                  <c:v>BOA ESPERANCA</c:v>
                </c:pt>
                <c:pt idx="26">
                  <c:v>PRESIDENTE KENNEDY</c:v>
                </c:pt>
                <c:pt idx="27">
                  <c:v>BOM JESUS DO NORTE</c:v>
                </c:pt>
                <c:pt idx="28">
                  <c:v>IBITIRAMA</c:v>
                </c:pt>
                <c:pt idx="29">
                  <c:v>SAO DOMINGOS DO NORTE</c:v>
                </c:pt>
                <c:pt idx="30">
                  <c:v>SAO JOSE DO CALCADO</c:v>
                </c:pt>
                <c:pt idx="31">
                  <c:v>AGUIA BRANCA</c:v>
                </c:pt>
                <c:pt idx="32">
                  <c:v>AGUA DOCE DO NORTE</c:v>
                </c:pt>
                <c:pt idx="33">
                  <c:v>MANTENOPOLIS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95680"/>
        <c:axId val="310189696"/>
      </c:lineChart>
      <c:catAx>
        <c:axId val="31018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194592"/>
        <c:crosses val="autoZero"/>
        <c:auto val="1"/>
        <c:lblAlgn val="ctr"/>
        <c:lblOffset val="100"/>
        <c:noMultiLvlLbl val="0"/>
      </c:catAx>
      <c:valAx>
        <c:axId val="3101945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10186432"/>
        <c:crosses val="autoZero"/>
        <c:crossBetween val="between"/>
      </c:valAx>
      <c:valAx>
        <c:axId val="31018969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195680"/>
        <c:crosses val="max"/>
        <c:crossBetween val="between"/>
      </c:valAx>
      <c:catAx>
        <c:axId val="31019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189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H196" sqref="H196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2" t="s">
        <v>85</v>
      </c>
      <c r="B20" s="46" t="s">
        <v>80</v>
      </c>
      <c r="C20" s="46"/>
      <c r="D20" s="46"/>
      <c r="E20" s="47" t="s">
        <v>189</v>
      </c>
      <c r="F20" s="47"/>
      <c r="G20" s="47"/>
      <c r="H20" s="46" t="s">
        <v>84</v>
      </c>
      <c r="I20" s="46"/>
      <c r="J20" s="46"/>
      <c r="K20" s="47" t="s">
        <v>82</v>
      </c>
      <c r="L20" s="47"/>
      <c r="M20" s="47"/>
      <c r="N20" s="46" t="s">
        <v>81</v>
      </c>
      <c r="O20" s="46"/>
      <c r="P20" s="46"/>
      <c r="Q20" s="45" t="s">
        <v>89</v>
      </c>
      <c r="R20" s="45"/>
      <c r="S20" s="45"/>
    </row>
    <row r="21" spans="1:19" ht="22.5" x14ac:dyDescent="0.25">
      <c r="A21" s="42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1789</v>
      </c>
      <c r="D22" s="35">
        <v>0.93812270582066071</v>
      </c>
      <c r="E22" s="2">
        <v>6</v>
      </c>
      <c r="F22" s="2">
        <v>2</v>
      </c>
      <c r="G22" s="33">
        <v>0.33333333333333331</v>
      </c>
      <c r="H22" s="2">
        <v>292.5</v>
      </c>
      <c r="I22" s="2">
        <v>133</v>
      </c>
      <c r="J22" s="35">
        <v>0.4547008547008547</v>
      </c>
      <c r="K22" s="2">
        <v>48.082191780821923</v>
      </c>
      <c r="L22" s="2">
        <v>8</v>
      </c>
      <c r="M22" s="33">
        <v>0.16638176638176636</v>
      </c>
      <c r="N22" s="2">
        <v>5905</v>
      </c>
      <c r="O22" s="2">
        <v>3170</v>
      </c>
      <c r="P22" s="35">
        <v>0.53683319220999148</v>
      </c>
      <c r="Q22" s="2">
        <v>8158.5821917808225</v>
      </c>
      <c r="R22" s="2">
        <v>5102</v>
      </c>
      <c r="S22" s="32">
        <v>0.62535375388384196</v>
      </c>
    </row>
    <row r="23" spans="1:19" x14ac:dyDescent="0.25">
      <c r="A23" s="1" t="s">
        <v>77</v>
      </c>
      <c r="B23" s="2">
        <v>759</v>
      </c>
      <c r="C23" s="2">
        <v>636</v>
      </c>
      <c r="D23" s="35">
        <v>0.8379446640316206</v>
      </c>
      <c r="E23" s="2">
        <v>6</v>
      </c>
      <c r="F23" s="2">
        <v>0</v>
      </c>
      <c r="G23" s="33">
        <v>0</v>
      </c>
      <c r="H23" s="2">
        <v>123.75</v>
      </c>
      <c r="I23" s="2">
        <v>59</v>
      </c>
      <c r="J23" s="35">
        <v>0.47676767676767678</v>
      </c>
      <c r="K23" s="2">
        <v>20.342465753424655</v>
      </c>
      <c r="L23" s="2">
        <v>8</v>
      </c>
      <c r="M23" s="33">
        <v>0.39326599326599332</v>
      </c>
      <c r="N23" s="2">
        <v>2357</v>
      </c>
      <c r="O23" s="2">
        <v>903</v>
      </c>
      <c r="P23" s="35">
        <v>0.38311412812897749</v>
      </c>
      <c r="Q23" s="2">
        <v>3266.0924657534247</v>
      </c>
      <c r="R23" s="2">
        <v>1606</v>
      </c>
      <c r="S23" s="32">
        <v>0.4917190853717997</v>
      </c>
    </row>
    <row r="24" spans="1:19" x14ac:dyDescent="0.25">
      <c r="A24" s="1" t="s">
        <v>55</v>
      </c>
      <c r="B24" s="2">
        <v>645</v>
      </c>
      <c r="C24" s="2">
        <v>370</v>
      </c>
      <c r="D24" s="35">
        <v>0.5736434108527132</v>
      </c>
      <c r="E24" s="2">
        <v>13</v>
      </c>
      <c r="F24" s="2">
        <v>0</v>
      </c>
      <c r="G24" s="33">
        <v>0</v>
      </c>
      <c r="H24" s="2">
        <v>112.5</v>
      </c>
      <c r="I24" s="2">
        <v>40</v>
      </c>
      <c r="J24" s="35">
        <v>0.35555555555555557</v>
      </c>
      <c r="K24" s="2">
        <v>18.493150684931507</v>
      </c>
      <c r="L24" s="2">
        <v>4</v>
      </c>
      <c r="M24" s="33">
        <v>0.21629629629629629</v>
      </c>
      <c r="N24" s="2">
        <v>1775</v>
      </c>
      <c r="O24" s="2">
        <v>866</v>
      </c>
      <c r="P24" s="35">
        <v>0.48788732394366197</v>
      </c>
      <c r="Q24" s="2">
        <v>2563.9931506849316</v>
      </c>
      <c r="R24" s="2">
        <v>1280</v>
      </c>
      <c r="S24" s="32">
        <v>0.49922130238845119</v>
      </c>
    </row>
    <row r="25" spans="1:19" x14ac:dyDescent="0.25">
      <c r="A25" s="1" t="s">
        <v>12</v>
      </c>
      <c r="B25" s="2">
        <v>1712</v>
      </c>
      <c r="C25" s="2">
        <v>1409</v>
      </c>
      <c r="D25" s="35">
        <v>0.82301401869158874</v>
      </c>
      <c r="E25" s="2">
        <v>16</v>
      </c>
      <c r="F25" s="2">
        <v>0</v>
      </c>
      <c r="G25" s="33">
        <v>0</v>
      </c>
      <c r="H25" s="2">
        <v>237.75</v>
      </c>
      <c r="I25" s="2">
        <v>165</v>
      </c>
      <c r="J25" s="35">
        <v>0.694006309148265</v>
      </c>
      <c r="K25" s="2">
        <v>39.082191780821915</v>
      </c>
      <c r="L25" s="2">
        <v>33</v>
      </c>
      <c r="M25" s="33">
        <v>0.84437434279705581</v>
      </c>
      <c r="N25" s="2">
        <v>5949</v>
      </c>
      <c r="O25" s="2">
        <v>3817</v>
      </c>
      <c r="P25" s="35">
        <v>0.64162044041015298</v>
      </c>
      <c r="Q25" s="2">
        <v>7953.8321917808216</v>
      </c>
      <c r="R25" s="2">
        <v>5424</v>
      </c>
      <c r="S25" s="32">
        <v>0.68193543303628523</v>
      </c>
    </row>
    <row r="26" spans="1:19" x14ac:dyDescent="0.25">
      <c r="A26" s="1" t="s">
        <v>49</v>
      </c>
      <c r="B26" s="2">
        <v>716</v>
      </c>
      <c r="C26" s="2">
        <v>822</v>
      </c>
      <c r="D26" s="35">
        <v>1.1480446927374302</v>
      </c>
      <c r="E26" s="2">
        <v>2</v>
      </c>
      <c r="F26" s="2">
        <v>1</v>
      </c>
      <c r="G26" s="33">
        <v>0.5</v>
      </c>
      <c r="H26" s="2">
        <v>89.25</v>
      </c>
      <c r="I26" s="2">
        <v>81</v>
      </c>
      <c r="J26" s="35">
        <v>0.90756302521008403</v>
      </c>
      <c r="K26" s="2">
        <v>14.671232876712329</v>
      </c>
      <c r="L26" s="2">
        <v>17</v>
      </c>
      <c r="M26" s="33">
        <v>1.1587301587301586</v>
      </c>
      <c r="N26" s="2">
        <v>3040</v>
      </c>
      <c r="O26" s="2">
        <v>2780</v>
      </c>
      <c r="P26" s="35">
        <v>0.91447368421052633</v>
      </c>
      <c r="Q26" s="2">
        <v>3861.9212328767126</v>
      </c>
      <c r="R26" s="2">
        <v>3701</v>
      </c>
      <c r="S26" s="32">
        <v>0.95833130113924059</v>
      </c>
    </row>
    <row r="27" spans="1:19" x14ac:dyDescent="0.25">
      <c r="A27" s="1" t="s">
        <v>41</v>
      </c>
      <c r="B27" s="2">
        <v>447</v>
      </c>
      <c r="C27" s="2">
        <v>424</v>
      </c>
      <c r="D27" s="35">
        <v>0.94854586129753915</v>
      </c>
      <c r="E27" s="2">
        <v>2</v>
      </c>
      <c r="F27" s="2">
        <v>0</v>
      </c>
      <c r="G27" s="33">
        <v>0</v>
      </c>
      <c r="H27" s="2">
        <v>58.5</v>
      </c>
      <c r="I27" s="2">
        <v>38</v>
      </c>
      <c r="J27" s="35">
        <v>0.6495726495726496</v>
      </c>
      <c r="K27" s="2">
        <v>9.6164383561643838</v>
      </c>
      <c r="L27" s="2">
        <v>15</v>
      </c>
      <c r="M27" s="33">
        <v>1.5598290598290598</v>
      </c>
      <c r="N27" s="2">
        <v>1417</v>
      </c>
      <c r="O27" s="2">
        <v>832</v>
      </c>
      <c r="P27" s="35">
        <v>0.58715596330275233</v>
      </c>
      <c r="Q27" s="2">
        <v>1934.1164383561645</v>
      </c>
      <c r="R27" s="2">
        <v>1309</v>
      </c>
      <c r="S27" s="32">
        <v>0.67679482684741532</v>
      </c>
    </row>
    <row r="28" spans="1:19" x14ac:dyDescent="0.25">
      <c r="A28" s="1" t="s">
        <v>6</v>
      </c>
      <c r="B28" s="2">
        <v>1958</v>
      </c>
      <c r="C28" s="2">
        <v>1724</v>
      </c>
      <c r="D28" s="35">
        <v>0.88049029622063335</v>
      </c>
      <c r="E28" s="2">
        <v>105</v>
      </c>
      <c r="F28" s="2">
        <v>1</v>
      </c>
      <c r="G28" s="33">
        <v>9.5238095238095247E-3</v>
      </c>
      <c r="H28" s="2">
        <v>291</v>
      </c>
      <c r="I28" s="2">
        <v>198</v>
      </c>
      <c r="J28" s="35">
        <v>0.68041237113402064</v>
      </c>
      <c r="K28" s="2">
        <v>47.835616438356169</v>
      </c>
      <c r="L28" s="2">
        <v>25</v>
      </c>
      <c r="M28" s="33">
        <v>0.52262313860251997</v>
      </c>
      <c r="N28" s="2">
        <v>5080</v>
      </c>
      <c r="O28" s="2">
        <v>3154</v>
      </c>
      <c r="P28" s="35">
        <v>0.62086614173228349</v>
      </c>
      <c r="Q28" s="2">
        <v>7481.8356164383567</v>
      </c>
      <c r="R28" s="2">
        <v>5102</v>
      </c>
      <c r="S28" s="32">
        <v>0.6819182165390516</v>
      </c>
    </row>
    <row r="29" spans="1:19" x14ac:dyDescent="0.25">
      <c r="A29" s="1" t="s">
        <v>10</v>
      </c>
      <c r="B29" s="2">
        <v>402</v>
      </c>
      <c r="C29" s="2">
        <v>113</v>
      </c>
      <c r="D29" s="35">
        <v>0.28109452736318408</v>
      </c>
      <c r="E29" s="2">
        <v>7</v>
      </c>
      <c r="F29" s="2">
        <v>0</v>
      </c>
      <c r="G29" s="33">
        <v>0</v>
      </c>
      <c r="H29" s="2">
        <v>51</v>
      </c>
      <c r="I29" s="2">
        <v>15</v>
      </c>
      <c r="J29" s="35">
        <v>0.29411764705882354</v>
      </c>
      <c r="K29" s="2">
        <v>8.3835616438356162</v>
      </c>
      <c r="L29" s="2">
        <v>1</v>
      </c>
      <c r="M29" s="33">
        <v>0.11928104575163399</v>
      </c>
      <c r="N29" s="2">
        <v>1536</v>
      </c>
      <c r="O29" s="2">
        <v>746</v>
      </c>
      <c r="P29" s="35">
        <v>0.48567708333333331</v>
      </c>
      <c r="Q29" s="2">
        <v>2004.3835616438355</v>
      </c>
      <c r="R29" s="2">
        <v>875</v>
      </c>
      <c r="S29" s="32">
        <v>0.4365431930016403</v>
      </c>
    </row>
    <row r="30" spans="1:19" x14ac:dyDescent="0.25">
      <c r="A30" s="1" t="s">
        <v>26</v>
      </c>
      <c r="B30" s="2">
        <v>7088</v>
      </c>
      <c r="C30" s="2">
        <v>3972</v>
      </c>
      <c r="D30" s="35">
        <v>0.56038374717832962</v>
      </c>
      <c r="E30" s="2">
        <v>5546</v>
      </c>
      <c r="F30" s="2">
        <v>3224</v>
      </c>
      <c r="G30" s="33">
        <v>0.58131987017670395</v>
      </c>
      <c r="H30" s="2">
        <v>1131</v>
      </c>
      <c r="I30" s="2">
        <v>457</v>
      </c>
      <c r="J30" s="35">
        <v>0.40406719717064543</v>
      </c>
      <c r="K30" s="2">
        <v>185.91780821917808</v>
      </c>
      <c r="L30" s="2">
        <v>82</v>
      </c>
      <c r="M30" s="33">
        <v>0.44105511346890658</v>
      </c>
      <c r="N30" s="2">
        <v>13047</v>
      </c>
      <c r="O30" s="2">
        <v>6225</v>
      </c>
      <c r="P30" s="35">
        <v>0.47712117728213382</v>
      </c>
      <c r="Q30" s="2">
        <v>26997.917808219179</v>
      </c>
      <c r="R30" s="2">
        <v>13960</v>
      </c>
      <c r="S30" s="32">
        <v>0.51707691308512882</v>
      </c>
    </row>
    <row r="31" spans="1:19" x14ac:dyDescent="0.25">
      <c r="A31" s="1" t="s">
        <v>20</v>
      </c>
      <c r="B31" s="2">
        <v>708</v>
      </c>
      <c r="C31" s="2">
        <v>472</v>
      </c>
      <c r="D31" s="35">
        <v>0.66666666666666663</v>
      </c>
      <c r="E31" s="2">
        <v>3</v>
      </c>
      <c r="F31" s="2">
        <v>0</v>
      </c>
      <c r="G31" s="33">
        <v>0</v>
      </c>
      <c r="H31" s="2">
        <v>99</v>
      </c>
      <c r="I31" s="2">
        <v>72</v>
      </c>
      <c r="J31" s="35">
        <v>0.72727272727272729</v>
      </c>
      <c r="K31" s="2">
        <v>16.273972602739725</v>
      </c>
      <c r="L31" s="2">
        <v>12</v>
      </c>
      <c r="M31" s="33">
        <v>0.73737373737373746</v>
      </c>
      <c r="N31" s="2">
        <v>1843</v>
      </c>
      <c r="O31" s="2">
        <v>1025</v>
      </c>
      <c r="P31" s="35">
        <v>0.55615843733043946</v>
      </c>
      <c r="Q31" s="2">
        <v>2669.2739726027398</v>
      </c>
      <c r="R31" s="2">
        <v>1581</v>
      </c>
      <c r="S31" s="32">
        <v>0.59229588877997708</v>
      </c>
    </row>
    <row r="32" spans="1:19" x14ac:dyDescent="0.25">
      <c r="A32" s="1" t="s">
        <v>60</v>
      </c>
      <c r="B32" s="2">
        <v>2045</v>
      </c>
      <c r="C32" s="2">
        <v>1295</v>
      </c>
      <c r="D32" s="35">
        <v>0.63325183374083127</v>
      </c>
      <c r="E32" s="2">
        <v>29</v>
      </c>
      <c r="F32" s="2">
        <v>0</v>
      </c>
      <c r="G32" s="33">
        <v>0</v>
      </c>
      <c r="H32" s="2">
        <v>291</v>
      </c>
      <c r="I32" s="2">
        <v>100</v>
      </c>
      <c r="J32" s="35">
        <v>0.3436426116838488</v>
      </c>
      <c r="K32" s="2">
        <v>47.835616438356169</v>
      </c>
      <c r="L32" s="2">
        <v>4</v>
      </c>
      <c r="M32" s="33">
        <v>8.3619702176403202E-2</v>
      </c>
      <c r="N32" s="2">
        <v>5706</v>
      </c>
      <c r="O32" s="2">
        <v>2618</v>
      </c>
      <c r="P32" s="35">
        <v>0.45881528215913076</v>
      </c>
      <c r="Q32" s="2">
        <v>8118.8356164383567</v>
      </c>
      <c r="R32" s="2">
        <v>4017</v>
      </c>
      <c r="S32" s="32">
        <v>0.49477538279832955</v>
      </c>
    </row>
    <row r="33" spans="1:19" x14ac:dyDescent="0.25">
      <c r="A33" s="1" t="s">
        <v>64</v>
      </c>
      <c r="B33" s="2">
        <v>2900</v>
      </c>
      <c r="C33" s="2">
        <v>1599</v>
      </c>
      <c r="D33" s="35">
        <v>0.55137931034482757</v>
      </c>
      <c r="E33" s="2">
        <v>29</v>
      </c>
      <c r="F33" s="2">
        <v>5</v>
      </c>
      <c r="G33" s="33">
        <v>0.17241379310344829</v>
      </c>
      <c r="H33" s="2">
        <v>441</v>
      </c>
      <c r="I33" s="2">
        <v>149</v>
      </c>
      <c r="J33" s="35">
        <v>0.33786848072562359</v>
      </c>
      <c r="K33" s="2">
        <v>72.493150684931507</v>
      </c>
      <c r="L33" s="2">
        <v>45</v>
      </c>
      <c r="M33" s="33">
        <v>0.62074829931972786</v>
      </c>
      <c r="N33" s="2">
        <v>7226</v>
      </c>
      <c r="O33" s="2">
        <v>2155</v>
      </c>
      <c r="P33" s="35">
        <v>0.2982286188762801</v>
      </c>
      <c r="Q33" s="2">
        <v>10668.493150684932</v>
      </c>
      <c r="R33" s="2">
        <v>3953</v>
      </c>
      <c r="S33" s="32">
        <v>0.37053030303030304</v>
      </c>
    </row>
    <row r="34" spans="1:19" x14ac:dyDescent="0.25">
      <c r="A34" s="1" t="s">
        <v>52</v>
      </c>
      <c r="B34" s="2">
        <v>920</v>
      </c>
      <c r="C34" s="2">
        <v>573</v>
      </c>
      <c r="D34" s="35">
        <v>0.62282608695652175</v>
      </c>
      <c r="E34" s="2">
        <v>7</v>
      </c>
      <c r="F34" s="2">
        <v>0</v>
      </c>
      <c r="G34" s="33">
        <v>0</v>
      </c>
      <c r="H34" s="2">
        <v>135</v>
      </c>
      <c r="I34" s="2">
        <v>83</v>
      </c>
      <c r="J34" s="35">
        <v>0.61481481481481481</v>
      </c>
      <c r="K34" s="2">
        <v>22.191780821917806</v>
      </c>
      <c r="L34" s="2">
        <v>17</v>
      </c>
      <c r="M34" s="33">
        <v>0.7660493827160495</v>
      </c>
      <c r="N34" s="2">
        <v>2317</v>
      </c>
      <c r="O34" s="2">
        <v>1225</v>
      </c>
      <c r="P34" s="35">
        <v>0.52870090634441091</v>
      </c>
      <c r="Q34" s="2">
        <v>3401.1917808219177</v>
      </c>
      <c r="R34" s="2">
        <v>1898</v>
      </c>
      <c r="S34" s="32">
        <v>0.55803968794177705</v>
      </c>
    </row>
    <row r="35" spans="1:19" x14ac:dyDescent="0.25">
      <c r="A35" s="1" t="s">
        <v>32</v>
      </c>
      <c r="B35" s="2">
        <v>549</v>
      </c>
      <c r="C35" s="2">
        <v>374</v>
      </c>
      <c r="D35" s="35">
        <v>0.68123861566484523</v>
      </c>
      <c r="E35" s="2">
        <v>2</v>
      </c>
      <c r="F35" s="2">
        <v>0</v>
      </c>
      <c r="G35" s="33">
        <v>0</v>
      </c>
      <c r="H35" s="2">
        <v>56.25</v>
      </c>
      <c r="I35" s="2">
        <v>29</v>
      </c>
      <c r="J35" s="35">
        <v>0.51555555555555554</v>
      </c>
      <c r="K35" s="2">
        <v>9.2465753424657535</v>
      </c>
      <c r="L35" s="2">
        <v>21</v>
      </c>
      <c r="M35" s="33">
        <v>2.2711111111111113</v>
      </c>
      <c r="N35" s="2">
        <v>1991</v>
      </c>
      <c r="O35" s="2">
        <v>929</v>
      </c>
      <c r="P35" s="35">
        <v>0.46659969864389755</v>
      </c>
      <c r="Q35" s="2">
        <v>2607.4965753424658</v>
      </c>
      <c r="R35" s="2">
        <v>1353</v>
      </c>
      <c r="S35" s="32">
        <v>0.51888850508741258</v>
      </c>
    </row>
    <row r="36" spans="1:19" x14ac:dyDescent="0.25">
      <c r="A36" s="1" t="s">
        <v>28</v>
      </c>
      <c r="B36" s="2">
        <v>1023</v>
      </c>
      <c r="C36" s="2">
        <v>977</v>
      </c>
      <c r="D36" s="35">
        <v>0.95503421309872927</v>
      </c>
      <c r="E36" s="2">
        <v>8</v>
      </c>
      <c r="F36" s="2">
        <v>0</v>
      </c>
      <c r="G36" s="33">
        <v>0</v>
      </c>
      <c r="H36" s="2">
        <v>171</v>
      </c>
      <c r="I36" s="2">
        <v>111</v>
      </c>
      <c r="J36" s="35">
        <v>0.64912280701754388</v>
      </c>
      <c r="K36" s="2">
        <v>28.109589041095891</v>
      </c>
      <c r="L36" s="2">
        <v>10</v>
      </c>
      <c r="M36" s="33">
        <v>0.35575048732943471</v>
      </c>
      <c r="N36" s="2">
        <v>1637</v>
      </c>
      <c r="O36" s="2">
        <v>1189</v>
      </c>
      <c r="P36" s="35">
        <v>0.72632864996945634</v>
      </c>
      <c r="Q36" s="2">
        <v>2867.1095890410961</v>
      </c>
      <c r="R36" s="2">
        <v>2287</v>
      </c>
      <c r="S36" s="32">
        <v>0.79766745182729004</v>
      </c>
    </row>
    <row r="37" spans="1:19" x14ac:dyDescent="0.25">
      <c r="A37" s="1" t="s">
        <v>8</v>
      </c>
      <c r="B37" s="2">
        <v>11781</v>
      </c>
      <c r="C37" s="2">
        <v>6412</v>
      </c>
      <c r="D37" s="35">
        <v>0.54426619132501486</v>
      </c>
      <c r="E37" s="2">
        <v>71</v>
      </c>
      <c r="F37" s="2">
        <v>4</v>
      </c>
      <c r="G37" s="33">
        <v>5.6338028169014086E-2</v>
      </c>
      <c r="H37" s="2">
        <v>1906.5</v>
      </c>
      <c r="I37" s="2">
        <v>731</v>
      </c>
      <c r="J37" s="35">
        <v>0.38342512457382638</v>
      </c>
      <c r="K37" s="2">
        <v>313.39726027397256</v>
      </c>
      <c r="L37" s="2">
        <v>62</v>
      </c>
      <c r="M37" s="33">
        <v>0.19783197831978322</v>
      </c>
      <c r="N37" s="2">
        <v>32906</v>
      </c>
      <c r="O37" s="2">
        <v>16082</v>
      </c>
      <c r="P37" s="35">
        <v>0.48872546040235826</v>
      </c>
      <c r="Q37" s="2">
        <v>46977.897260273974</v>
      </c>
      <c r="R37" s="2">
        <v>23291</v>
      </c>
      <c r="S37" s="32">
        <v>0.49578634545858274</v>
      </c>
    </row>
    <row r="38" spans="1:19" x14ac:dyDescent="0.25">
      <c r="A38" s="1" t="s">
        <v>18</v>
      </c>
      <c r="B38" s="2">
        <v>24414</v>
      </c>
      <c r="C38" s="2">
        <v>11827</v>
      </c>
      <c r="D38" s="35">
        <v>0.48443516015401</v>
      </c>
      <c r="E38" s="2">
        <v>306</v>
      </c>
      <c r="F38" s="2">
        <v>6</v>
      </c>
      <c r="G38" s="33">
        <v>1.9607843137254902E-2</v>
      </c>
      <c r="H38" s="2">
        <v>3785.25</v>
      </c>
      <c r="I38" s="2">
        <v>1455</v>
      </c>
      <c r="J38" s="35">
        <v>0.38438676441450365</v>
      </c>
      <c r="K38" s="2">
        <v>622.23287671232879</v>
      </c>
      <c r="L38" s="2">
        <v>88</v>
      </c>
      <c r="M38" s="33">
        <v>0.14142614974792506</v>
      </c>
      <c r="N38" s="2">
        <v>54005</v>
      </c>
      <c r="O38" s="2">
        <v>19631</v>
      </c>
      <c r="P38" s="35">
        <v>0.36350337931672994</v>
      </c>
      <c r="Q38" s="2">
        <v>83132.482876712325</v>
      </c>
      <c r="R38" s="2">
        <v>33007</v>
      </c>
      <c r="S38" s="32">
        <v>0.39704095027391706</v>
      </c>
    </row>
    <row r="39" spans="1:19" x14ac:dyDescent="0.25">
      <c r="A39" s="1" t="s">
        <v>37</v>
      </c>
      <c r="B39" s="2">
        <v>2204</v>
      </c>
      <c r="C39" s="2">
        <v>1728</v>
      </c>
      <c r="D39" s="35">
        <v>0.78402903811252267</v>
      </c>
      <c r="E39" s="2">
        <v>12</v>
      </c>
      <c r="F39" s="2">
        <v>1</v>
      </c>
      <c r="G39" s="33">
        <v>8.3333333333333329E-2</v>
      </c>
      <c r="H39" s="2">
        <v>356.25</v>
      </c>
      <c r="I39" s="2">
        <v>159</v>
      </c>
      <c r="J39" s="35">
        <v>0.44631578947368422</v>
      </c>
      <c r="K39" s="2">
        <v>58.561643835616444</v>
      </c>
      <c r="L39" s="2">
        <v>13</v>
      </c>
      <c r="M39" s="33">
        <v>0.22198830409356723</v>
      </c>
      <c r="N39" s="2">
        <v>7171</v>
      </c>
      <c r="O39" s="2">
        <v>4546</v>
      </c>
      <c r="P39" s="35">
        <v>0.63394226746618321</v>
      </c>
      <c r="Q39" s="2">
        <v>9801.8116438356155</v>
      </c>
      <c r="R39" s="2">
        <v>6447</v>
      </c>
      <c r="S39" s="32">
        <v>0.65773555280003104</v>
      </c>
    </row>
    <row r="40" spans="1:19" x14ac:dyDescent="0.25">
      <c r="A40" s="1" t="s">
        <v>23</v>
      </c>
      <c r="B40" s="2">
        <v>7323</v>
      </c>
      <c r="C40" s="2">
        <v>3677</v>
      </c>
      <c r="D40" s="35">
        <v>0.50211661887204695</v>
      </c>
      <c r="E40" s="2">
        <v>58</v>
      </c>
      <c r="F40" s="2">
        <v>15</v>
      </c>
      <c r="G40" s="33">
        <v>0.25862068965517243</v>
      </c>
      <c r="H40" s="2">
        <v>1119</v>
      </c>
      <c r="I40" s="2">
        <v>487</v>
      </c>
      <c r="J40" s="35">
        <v>0.43521000893655049</v>
      </c>
      <c r="K40" s="2">
        <v>183.94520547945203</v>
      </c>
      <c r="L40" s="2">
        <v>39</v>
      </c>
      <c r="M40" s="33">
        <v>0.21201966041108136</v>
      </c>
      <c r="N40" s="2">
        <v>21491</v>
      </c>
      <c r="O40" s="2">
        <v>9862</v>
      </c>
      <c r="P40" s="35">
        <v>0.45888976780978086</v>
      </c>
      <c r="Q40" s="2">
        <v>30174.945205479453</v>
      </c>
      <c r="R40" s="2">
        <v>14080</v>
      </c>
      <c r="S40" s="32">
        <v>0.46661228062290633</v>
      </c>
    </row>
    <row r="41" spans="1:19" x14ac:dyDescent="0.25">
      <c r="A41" s="1" t="s">
        <v>39</v>
      </c>
      <c r="B41" s="2">
        <v>1983</v>
      </c>
      <c r="C41" s="2">
        <v>1663</v>
      </c>
      <c r="D41" s="35">
        <v>0.83862834089762983</v>
      </c>
      <c r="E41" s="2">
        <v>159</v>
      </c>
      <c r="F41" s="2">
        <v>29</v>
      </c>
      <c r="G41" s="33">
        <v>0.18238993710691823</v>
      </c>
      <c r="H41" s="2">
        <v>302.25</v>
      </c>
      <c r="I41" s="2">
        <v>169</v>
      </c>
      <c r="J41" s="35">
        <v>0.55913978494623651</v>
      </c>
      <c r="K41" s="2">
        <v>49.684931506849317</v>
      </c>
      <c r="L41" s="2">
        <v>17</v>
      </c>
      <c r="M41" s="33">
        <v>0.3421560518334712</v>
      </c>
      <c r="N41" s="2">
        <v>4468</v>
      </c>
      <c r="O41" s="2">
        <v>2210</v>
      </c>
      <c r="P41" s="35">
        <v>0.4946284691136974</v>
      </c>
      <c r="Q41" s="2">
        <v>6961.9349315068494</v>
      </c>
      <c r="R41" s="2">
        <v>4088</v>
      </c>
      <c r="S41" s="32">
        <v>0.58719307781797792</v>
      </c>
    </row>
    <row r="42" spans="1:19" x14ac:dyDescent="0.25">
      <c r="A42" s="1" t="s">
        <v>30</v>
      </c>
      <c r="B42" s="2">
        <v>747</v>
      </c>
      <c r="C42" s="2">
        <v>765</v>
      </c>
      <c r="D42" s="35">
        <v>1.0240963855421688</v>
      </c>
      <c r="E42" s="2">
        <v>7</v>
      </c>
      <c r="F42" s="2">
        <v>0</v>
      </c>
      <c r="G42" s="33">
        <v>0</v>
      </c>
      <c r="H42" s="2">
        <v>112.5</v>
      </c>
      <c r="I42" s="2">
        <v>82</v>
      </c>
      <c r="J42" s="35">
        <v>0.72888888888888892</v>
      </c>
      <c r="K42" s="2">
        <v>18.493150684931507</v>
      </c>
      <c r="L42" s="2">
        <v>7</v>
      </c>
      <c r="M42" s="33">
        <v>0.37851851851851853</v>
      </c>
      <c r="N42" s="2">
        <v>2176</v>
      </c>
      <c r="O42" s="2">
        <v>1453</v>
      </c>
      <c r="P42" s="35">
        <v>0.66773897058823528</v>
      </c>
      <c r="Q42" s="2">
        <v>3060.9931506849316</v>
      </c>
      <c r="R42" s="2">
        <v>2307</v>
      </c>
      <c r="S42" s="32">
        <v>0.75367695595260731</v>
      </c>
    </row>
    <row r="43" spans="1:19" x14ac:dyDescent="0.25">
      <c r="A43" s="1" t="s">
        <v>61</v>
      </c>
      <c r="B43" s="2">
        <v>344</v>
      </c>
      <c r="C43" s="2">
        <v>269</v>
      </c>
      <c r="D43" s="35">
        <v>0.78197674418604646</v>
      </c>
      <c r="E43" s="2">
        <v>12</v>
      </c>
      <c r="F43" s="2">
        <v>9</v>
      </c>
      <c r="G43" s="33">
        <v>0.75</v>
      </c>
      <c r="H43" s="2">
        <v>45</v>
      </c>
      <c r="I43" s="2">
        <v>16</v>
      </c>
      <c r="J43" s="35">
        <v>0.35555555555555557</v>
      </c>
      <c r="K43" s="2">
        <v>7.3972602739726021</v>
      </c>
      <c r="L43" s="2">
        <v>7</v>
      </c>
      <c r="M43" s="33">
        <v>0.94629629629629641</v>
      </c>
      <c r="N43" s="2">
        <v>847</v>
      </c>
      <c r="O43" s="2">
        <v>546</v>
      </c>
      <c r="P43" s="35">
        <v>0.64462809917355368</v>
      </c>
      <c r="Q43" s="2">
        <v>1255.3972602739727</v>
      </c>
      <c r="R43" s="2">
        <v>847</v>
      </c>
      <c r="S43" s="32">
        <v>0.67468683165291776</v>
      </c>
    </row>
    <row r="44" spans="1:19" x14ac:dyDescent="0.25">
      <c r="A44" s="1" t="s">
        <v>19</v>
      </c>
      <c r="B44" s="2">
        <v>2118</v>
      </c>
      <c r="C44" s="2">
        <v>1647</v>
      </c>
      <c r="D44" s="35">
        <v>0.77762039660056659</v>
      </c>
      <c r="E44" s="2">
        <v>16</v>
      </c>
      <c r="F44" s="2">
        <v>2</v>
      </c>
      <c r="G44" s="33">
        <v>0.125</v>
      </c>
      <c r="H44" s="2">
        <v>315.75</v>
      </c>
      <c r="I44" s="2">
        <v>243</v>
      </c>
      <c r="J44" s="35">
        <v>0.76959619952494063</v>
      </c>
      <c r="K44" s="2">
        <v>51.904109589041099</v>
      </c>
      <c r="L44" s="2">
        <v>26</v>
      </c>
      <c r="M44" s="33">
        <v>0.50092372657693318</v>
      </c>
      <c r="N44" s="2">
        <v>6358</v>
      </c>
      <c r="O44" s="2">
        <v>4038</v>
      </c>
      <c r="P44" s="35">
        <v>0.63510537905001574</v>
      </c>
      <c r="Q44" s="2">
        <v>8859.6541095890407</v>
      </c>
      <c r="R44" s="2">
        <v>5956</v>
      </c>
      <c r="S44" s="32">
        <v>0.67226100774675412</v>
      </c>
    </row>
    <row r="45" spans="1:19" x14ac:dyDescent="0.25">
      <c r="A45" s="1" t="s">
        <v>35</v>
      </c>
      <c r="B45" s="2">
        <v>405</v>
      </c>
      <c r="C45" s="2">
        <v>340</v>
      </c>
      <c r="D45" s="35">
        <v>0.83950617283950613</v>
      </c>
      <c r="E45" s="2">
        <v>9</v>
      </c>
      <c r="F45" s="2">
        <v>1</v>
      </c>
      <c r="G45" s="33">
        <v>0.1111111111111111</v>
      </c>
      <c r="H45" s="2">
        <v>51.75</v>
      </c>
      <c r="I45" s="2">
        <v>43</v>
      </c>
      <c r="J45" s="35">
        <v>0.83091787439613529</v>
      </c>
      <c r="K45" s="2">
        <v>8.506849315068493</v>
      </c>
      <c r="L45" s="2">
        <v>3</v>
      </c>
      <c r="M45" s="33">
        <v>0.35265700483091789</v>
      </c>
      <c r="N45" s="2">
        <v>1145</v>
      </c>
      <c r="O45" s="2">
        <v>646</v>
      </c>
      <c r="P45" s="35">
        <v>0.56419213973799132</v>
      </c>
      <c r="Q45" s="2">
        <v>1619.2568493150684</v>
      </c>
      <c r="R45" s="2">
        <v>1033</v>
      </c>
      <c r="S45" s="32">
        <v>0.63794696958481301</v>
      </c>
    </row>
    <row r="46" spans="1:19" x14ac:dyDescent="0.25">
      <c r="A46" s="1" t="s">
        <v>71</v>
      </c>
      <c r="B46" s="2">
        <v>1442</v>
      </c>
      <c r="C46" s="2">
        <v>823</v>
      </c>
      <c r="D46" s="35">
        <v>0.57073509015256585</v>
      </c>
      <c r="E46" s="2">
        <v>4</v>
      </c>
      <c r="F46" s="2">
        <v>5</v>
      </c>
      <c r="G46" s="33">
        <v>1.25</v>
      </c>
      <c r="H46" s="2">
        <v>200.25</v>
      </c>
      <c r="I46" s="2">
        <v>78</v>
      </c>
      <c r="J46" s="35">
        <v>0.38951310861423222</v>
      </c>
      <c r="K46" s="2">
        <v>32.917808219178085</v>
      </c>
      <c r="L46" s="2">
        <v>13</v>
      </c>
      <c r="M46" s="33">
        <v>0.39492301290054094</v>
      </c>
      <c r="N46" s="2">
        <v>4274</v>
      </c>
      <c r="O46" s="2">
        <v>1734</v>
      </c>
      <c r="P46" s="35">
        <v>0.40570893776321948</v>
      </c>
      <c r="Q46" s="2">
        <v>5953.1678082191784</v>
      </c>
      <c r="R46" s="2">
        <v>2653</v>
      </c>
      <c r="S46" s="32">
        <v>0.44564508938202002</v>
      </c>
    </row>
    <row r="47" spans="1:19" x14ac:dyDescent="0.25">
      <c r="A47" s="1" t="s">
        <v>40</v>
      </c>
      <c r="B47" s="2">
        <v>1101</v>
      </c>
      <c r="C47" s="2">
        <v>852</v>
      </c>
      <c r="D47" s="35">
        <v>0.77384196185286103</v>
      </c>
      <c r="E47" s="2">
        <v>27</v>
      </c>
      <c r="F47" s="2">
        <v>1</v>
      </c>
      <c r="G47" s="33">
        <v>3.7037037037037035E-2</v>
      </c>
      <c r="H47" s="2">
        <v>180.75</v>
      </c>
      <c r="I47" s="2">
        <v>75</v>
      </c>
      <c r="J47" s="35">
        <v>0.41493775933609961</v>
      </c>
      <c r="K47" s="2">
        <v>29.712328767123285</v>
      </c>
      <c r="L47" s="2">
        <v>12</v>
      </c>
      <c r="M47" s="33">
        <v>0.40387275242047027</v>
      </c>
      <c r="N47" s="2">
        <v>3432</v>
      </c>
      <c r="O47" s="2">
        <v>1839</v>
      </c>
      <c r="P47" s="35">
        <v>0.53583916083916083</v>
      </c>
      <c r="Q47" s="2">
        <v>4770.4623287671238</v>
      </c>
      <c r="R47" s="2">
        <v>2779</v>
      </c>
      <c r="S47" s="32">
        <v>0.58254311814641313</v>
      </c>
    </row>
    <row r="48" spans="1:19" x14ac:dyDescent="0.25">
      <c r="A48" s="1" t="s">
        <v>68</v>
      </c>
      <c r="B48" s="2">
        <v>701</v>
      </c>
      <c r="C48" s="2">
        <v>630</v>
      </c>
      <c r="D48" s="35">
        <v>0.89871611982881594</v>
      </c>
      <c r="E48" s="2">
        <v>0</v>
      </c>
      <c r="F48" s="2">
        <v>0</v>
      </c>
      <c r="G48" s="33" t="s">
        <v>191</v>
      </c>
      <c r="H48" s="2">
        <v>105.75</v>
      </c>
      <c r="I48" s="2">
        <v>68</v>
      </c>
      <c r="J48" s="35">
        <v>0.64302600472813243</v>
      </c>
      <c r="K48" s="2">
        <v>17.383561643835616</v>
      </c>
      <c r="L48" s="2">
        <v>8</v>
      </c>
      <c r="M48" s="33">
        <v>0.46020488573680063</v>
      </c>
      <c r="N48" s="2">
        <v>1987</v>
      </c>
      <c r="O48" s="2">
        <v>1298</v>
      </c>
      <c r="P48" s="35">
        <v>0.65324609964771008</v>
      </c>
      <c r="Q48" s="2">
        <v>2811.1335616438355</v>
      </c>
      <c r="R48" s="2">
        <v>2004</v>
      </c>
      <c r="S48" s="32">
        <v>0.71287968218349007</v>
      </c>
    </row>
    <row r="49" spans="1:19" x14ac:dyDescent="0.25">
      <c r="A49" s="1" t="s">
        <v>66</v>
      </c>
      <c r="B49" s="2">
        <v>2039</v>
      </c>
      <c r="C49" s="2">
        <v>1345</v>
      </c>
      <c r="D49" s="35">
        <v>0.65963707699852869</v>
      </c>
      <c r="E49" s="2">
        <v>35</v>
      </c>
      <c r="F49" s="2">
        <v>2</v>
      </c>
      <c r="G49" s="33">
        <v>5.7142857142857141E-2</v>
      </c>
      <c r="H49" s="2">
        <v>332.25</v>
      </c>
      <c r="I49" s="2">
        <v>118</v>
      </c>
      <c r="J49" s="35">
        <v>0.35515425131677952</v>
      </c>
      <c r="K49" s="2">
        <v>54.616438356164387</v>
      </c>
      <c r="L49" s="2">
        <v>38</v>
      </c>
      <c r="M49" s="33">
        <v>0.69576122397792817</v>
      </c>
      <c r="N49" s="2">
        <v>5504</v>
      </c>
      <c r="O49" s="2">
        <v>2904</v>
      </c>
      <c r="P49" s="35">
        <v>0.52761627906976749</v>
      </c>
      <c r="Q49" s="2">
        <v>7964.8664383561645</v>
      </c>
      <c r="R49" s="2">
        <v>4407</v>
      </c>
      <c r="S49" s="32">
        <v>0.5533049466815092</v>
      </c>
    </row>
    <row r="50" spans="1:19" x14ac:dyDescent="0.25">
      <c r="A50" s="1" t="s">
        <v>11</v>
      </c>
      <c r="B50" s="2">
        <v>7960</v>
      </c>
      <c r="C50" s="2">
        <v>3688</v>
      </c>
      <c r="D50" s="35">
        <v>0.46331658291457284</v>
      </c>
      <c r="E50" s="2">
        <v>187</v>
      </c>
      <c r="F50" s="2">
        <v>13</v>
      </c>
      <c r="G50" s="33">
        <v>6.9518716577540107E-2</v>
      </c>
      <c r="H50" s="2">
        <v>1334.25</v>
      </c>
      <c r="I50" s="2">
        <v>581</v>
      </c>
      <c r="J50" s="35">
        <v>0.43545062769346077</v>
      </c>
      <c r="K50" s="2">
        <v>219.32876712328766</v>
      </c>
      <c r="L50" s="2">
        <v>48</v>
      </c>
      <c r="M50" s="33">
        <v>0.21884954094060335</v>
      </c>
      <c r="N50" s="2">
        <v>21755</v>
      </c>
      <c r="O50" s="2">
        <v>7787</v>
      </c>
      <c r="P50" s="35">
        <v>0.35794070328660077</v>
      </c>
      <c r="Q50" s="2">
        <v>31455.57876712329</v>
      </c>
      <c r="R50" s="2">
        <v>12117</v>
      </c>
      <c r="S50" s="32">
        <v>0.38520988883105317</v>
      </c>
    </row>
    <row r="51" spans="1:19" x14ac:dyDescent="0.25">
      <c r="A51" s="1" t="s">
        <v>29</v>
      </c>
      <c r="B51" s="2">
        <v>1784</v>
      </c>
      <c r="C51" s="2">
        <v>1356</v>
      </c>
      <c r="D51" s="35">
        <v>0.76008968609865468</v>
      </c>
      <c r="E51" s="2">
        <v>41</v>
      </c>
      <c r="F51" s="2">
        <v>7</v>
      </c>
      <c r="G51" s="33">
        <v>0.17073170731707318</v>
      </c>
      <c r="H51" s="2">
        <v>264</v>
      </c>
      <c r="I51" s="2">
        <v>183</v>
      </c>
      <c r="J51" s="35">
        <v>0.69318181818181823</v>
      </c>
      <c r="K51" s="2">
        <v>43.397260273972606</v>
      </c>
      <c r="L51" s="2">
        <v>24</v>
      </c>
      <c r="M51" s="33">
        <v>0.55303030303030298</v>
      </c>
      <c r="N51" s="2">
        <v>3852</v>
      </c>
      <c r="O51" s="2">
        <v>2059</v>
      </c>
      <c r="P51" s="35">
        <v>0.53452751817237798</v>
      </c>
      <c r="Q51" s="2">
        <v>5984.3972602739723</v>
      </c>
      <c r="R51" s="2">
        <v>3629</v>
      </c>
      <c r="S51" s="32">
        <v>0.60641027695308125</v>
      </c>
    </row>
    <row r="52" spans="1:19" x14ac:dyDescent="0.25">
      <c r="A52" s="1" t="s">
        <v>4</v>
      </c>
      <c r="B52" s="2">
        <v>756</v>
      </c>
      <c r="C52" s="2">
        <v>666</v>
      </c>
      <c r="D52" s="35">
        <v>0.88095238095238093</v>
      </c>
      <c r="E52" s="2">
        <v>111</v>
      </c>
      <c r="F52" s="2">
        <v>0</v>
      </c>
      <c r="G52" s="33">
        <v>0</v>
      </c>
      <c r="H52" s="2">
        <v>105</v>
      </c>
      <c r="I52" s="2">
        <v>64</v>
      </c>
      <c r="J52" s="35">
        <v>0.60952380952380958</v>
      </c>
      <c r="K52" s="2">
        <v>17.260273972602739</v>
      </c>
      <c r="L52" s="2">
        <v>9</v>
      </c>
      <c r="M52" s="33">
        <v>0.52142857142857146</v>
      </c>
      <c r="N52" s="2">
        <v>2121</v>
      </c>
      <c r="O52" s="2">
        <v>1244</v>
      </c>
      <c r="P52" s="35">
        <v>0.58651579443658652</v>
      </c>
      <c r="Q52" s="2">
        <v>3110.2602739726026</v>
      </c>
      <c r="R52" s="2">
        <v>1983</v>
      </c>
      <c r="S52" s="32">
        <v>0.63756722117252229</v>
      </c>
    </row>
    <row r="53" spans="1:19" x14ac:dyDescent="0.25">
      <c r="A53" s="1" t="s">
        <v>58</v>
      </c>
      <c r="B53" s="2">
        <v>735</v>
      </c>
      <c r="C53" s="2">
        <v>404</v>
      </c>
      <c r="D53" s="35">
        <v>0.5496598639455782</v>
      </c>
      <c r="E53" s="2">
        <v>3</v>
      </c>
      <c r="F53" s="2">
        <v>0</v>
      </c>
      <c r="G53" s="33">
        <v>0</v>
      </c>
      <c r="H53" s="2">
        <v>98.25</v>
      </c>
      <c r="I53" s="2">
        <v>58</v>
      </c>
      <c r="J53" s="35">
        <v>0.59033078880407119</v>
      </c>
      <c r="K53" s="2">
        <v>16.150684931506852</v>
      </c>
      <c r="L53" s="2">
        <v>9</v>
      </c>
      <c r="M53" s="33">
        <v>0.55725190839694649</v>
      </c>
      <c r="N53" s="2">
        <v>1400</v>
      </c>
      <c r="O53" s="2">
        <v>696</v>
      </c>
      <c r="P53" s="35">
        <v>0.49714285714285716</v>
      </c>
      <c r="Q53" s="2">
        <v>2252.4006849315069</v>
      </c>
      <c r="R53" s="2">
        <v>1167</v>
      </c>
      <c r="S53" s="32">
        <v>0.51811385416777533</v>
      </c>
    </row>
    <row r="54" spans="1:19" x14ac:dyDescent="0.25">
      <c r="A54" s="1" t="s">
        <v>33</v>
      </c>
      <c r="B54" s="2">
        <v>705</v>
      </c>
      <c r="C54" s="2">
        <v>508</v>
      </c>
      <c r="D54" s="35">
        <v>0.72056737588652486</v>
      </c>
      <c r="E54" s="2">
        <v>5</v>
      </c>
      <c r="F54" s="2">
        <v>0</v>
      </c>
      <c r="G54" s="33">
        <v>0</v>
      </c>
      <c r="H54" s="2">
        <v>110.25</v>
      </c>
      <c r="I54" s="2">
        <v>49</v>
      </c>
      <c r="J54" s="35">
        <v>0.44444444444444442</v>
      </c>
      <c r="K54" s="2">
        <v>18.123287671232877</v>
      </c>
      <c r="L54" s="2">
        <v>6</v>
      </c>
      <c r="M54" s="33">
        <v>0.33106575963718821</v>
      </c>
      <c r="N54" s="2">
        <v>2560</v>
      </c>
      <c r="O54" s="2">
        <v>1534</v>
      </c>
      <c r="P54" s="35">
        <v>0.59921875000000002</v>
      </c>
      <c r="Q54" s="2">
        <v>3398.3732876712329</v>
      </c>
      <c r="R54" s="2">
        <v>2097</v>
      </c>
      <c r="S54" s="32">
        <v>0.61705993500113365</v>
      </c>
    </row>
    <row r="55" spans="1:19" x14ac:dyDescent="0.25">
      <c r="A55" s="1" t="s">
        <v>54</v>
      </c>
      <c r="B55" s="2">
        <v>1019</v>
      </c>
      <c r="C55" s="2">
        <v>925</v>
      </c>
      <c r="D55" s="35">
        <v>0.90775269872423947</v>
      </c>
      <c r="E55" s="2">
        <v>2</v>
      </c>
      <c r="F55" s="2">
        <v>0</v>
      </c>
      <c r="G55" s="33">
        <v>0</v>
      </c>
      <c r="H55" s="2">
        <v>128.25</v>
      </c>
      <c r="I55" s="2">
        <v>99</v>
      </c>
      <c r="J55" s="35">
        <v>0.77192982456140347</v>
      </c>
      <c r="K55" s="2">
        <v>21.082191780821919</v>
      </c>
      <c r="L55" s="2">
        <v>10</v>
      </c>
      <c r="M55" s="33">
        <v>0.4743339831059129</v>
      </c>
      <c r="N55" s="2">
        <v>2006</v>
      </c>
      <c r="O55" s="2">
        <v>1105</v>
      </c>
      <c r="P55" s="35">
        <v>0.55084745762711862</v>
      </c>
      <c r="Q55" s="2">
        <v>3176.3321917808216</v>
      </c>
      <c r="R55" s="2">
        <v>2139</v>
      </c>
      <c r="S55" s="32">
        <v>0.67341822921889105</v>
      </c>
    </row>
    <row r="56" spans="1:19" x14ac:dyDescent="0.25">
      <c r="A56" s="1" t="s">
        <v>13</v>
      </c>
      <c r="B56" s="2">
        <v>740</v>
      </c>
      <c r="C56" s="2">
        <v>710</v>
      </c>
      <c r="D56" s="35">
        <v>0.95945945945945943</v>
      </c>
      <c r="E56" s="2">
        <v>2</v>
      </c>
      <c r="F56" s="2">
        <v>0</v>
      </c>
      <c r="G56" s="33">
        <v>0</v>
      </c>
      <c r="H56" s="2">
        <v>105.75</v>
      </c>
      <c r="I56" s="2">
        <v>73</v>
      </c>
      <c r="J56" s="35">
        <v>0.69030732860520094</v>
      </c>
      <c r="K56" s="2">
        <v>17.383561643835616</v>
      </c>
      <c r="L56" s="2">
        <v>26</v>
      </c>
      <c r="M56" s="33">
        <v>1.495665878644602</v>
      </c>
      <c r="N56" s="2">
        <v>3214</v>
      </c>
      <c r="O56" s="2">
        <v>2190</v>
      </c>
      <c r="P56" s="35">
        <v>0.68139390168014935</v>
      </c>
      <c r="Q56" s="2">
        <v>4079.1335616438355</v>
      </c>
      <c r="R56" s="2">
        <v>2999</v>
      </c>
      <c r="S56" s="32">
        <v>0.7352051494953854</v>
      </c>
    </row>
    <row r="57" spans="1:19" x14ac:dyDescent="0.25">
      <c r="A57" s="1" t="s">
        <v>50</v>
      </c>
      <c r="B57" s="2">
        <v>2783</v>
      </c>
      <c r="C57" s="2">
        <v>1416</v>
      </c>
      <c r="D57" s="35">
        <v>0.50880344951491197</v>
      </c>
      <c r="E57" s="2">
        <v>44</v>
      </c>
      <c r="F57" s="2">
        <v>0</v>
      </c>
      <c r="G57" s="33">
        <v>0</v>
      </c>
      <c r="H57" s="2">
        <v>423</v>
      </c>
      <c r="I57" s="2">
        <v>166</v>
      </c>
      <c r="J57" s="35">
        <v>0.39243498817966904</v>
      </c>
      <c r="K57" s="2">
        <v>69.534246575342465</v>
      </c>
      <c r="L57" s="2">
        <v>25</v>
      </c>
      <c r="M57" s="33">
        <v>0.35953506698187548</v>
      </c>
      <c r="N57" s="2">
        <v>6549</v>
      </c>
      <c r="O57" s="2">
        <v>2313</v>
      </c>
      <c r="P57" s="35">
        <v>0.353183692166743</v>
      </c>
      <c r="Q57" s="2">
        <v>9868.534246575342</v>
      </c>
      <c r="R57" s="2">
        <v>3920</v>
      </c>
      <c r="S57" s="32">
        <v>0.39722211040209443</v>
      </c>
    </row>
    <row r="58" spans="1:19" x14ac:dyDescent="0.25">
      <c r="A58" s="1" t="s">
        <v>69</v>
      </c>
      <c r="B58" s="2">
        <v>586</v>
      </c>
      <c r="C58" s="2">
        <v>474</v>
      </c>
      <c r="D58" s="35">
        <v>0.80887372013651881</v>
      </c>
      <c r="E58" s="2">
        <v>2</v>
      </c>
      <c r="F58" s="2">
        <v>0</v>
      </c>
      <c r="G58" s="33">
        <v>0</v>
      </c>
      <c r="H58" s="2">
        <v>94.5</v>
      </c>
      <c r="I58" s="2">
        <v>66</v>
      </c>
      <c r="J58" s="35">
        <v>0.69841269841269837</v>
      </c>
      <c r="K58" s="2">
        <v>15.534246575342467</v>
      </c>
      <c r="L58" s="2">
        <v>13</v>
      </c>
      <c r="M58" s="33">
        <v>0.83686067019400345</v>
      </c>
      <c r="N58" s="2">
        <v>2389</v>
      </c>
      <c r="O58" s="2">
        <v>1410</v>
      </c>
      <c r="P58" s="35">
        <v>0.59020510673922144</v>
      </c>
      <c r="Q58" s="2">
        <v>3087.0342465753424</v>
      </c>
      <c r="R58" s="2">
        <v>1963</v>
      </c>
      <c r="S58" s="32">
        <v>0.63588539783051956</v>
      </c>
    </row>
    <row r="59" spans="1:19" x14ac:dyDescent="0.25">
      <c r="A59" s="1" t="s">
        <v>31</v>
      </c>
      <c r="B59" s="2">
        <v>2100</v>
      </c>
      <c r="C59" s="2">
        <v>1383</v>
      </c>
      <c r="D59" s="35">
        <v>0.65857142857142859</v>
      </c>
      <c r="E59" s="2">
        <v>8</v>
      </c>
      <c r="F59" s="2">
        <v>0</v>
      </c>
      <c r="G59" s="33">
        <v>0</v>
      </c>
      <c r="H59" s="2">
        <v>338.25</v>
      </c>
      <c r="I59" s="2">
        <v>145</v>
      </c>
      <c r="J59" s="35">
        <v>0.42867701404286768</v>
      </c>
      <c r="K59" s="2">
        <v>55.602739726027394</v>
      </c>
      <c r="L59" s="2">
        <v>55</v>
      </c>
      <c r="M59" s="33">
        <v>0.98915989159891604</v>
      </c>
      <c r="N59" s="2">
        <v>4417</v>
      </c>
      <c r="O59" s="2">
        <v>2138</v>
      </c>
      <c r="P59" s="35">
        <v>0.48403894045732399</v>
      </c>
      <c r="Q59" s="2">
        <v>6918.8527397260277</v>
      </c>
      <c r="R59" s="2">
        <v>3721</v>
      </c>
      <c r="S59" s="32">
        <v>0.53780592534295557</v>
      </c>
    </row>
    <row r="60" spans="1:19" x14ac:dyDescent="0.25">
      <c r="A60" s="1" t="s">
        <v>46</v>
      </c>
      <c r="B60" s="2">
        <v>2327</v>
      </c>
      <c r="C60" s="2">
        <v>1527</v>
      </c>
      <c r="D60" s="35">
        <v>0.65620971207563383</v>
      </c>
      <c r="E60" s="2">
        <v>57</v>
      </c>
      <c r="F60" s="2">
        <v>0</v>
      </c>
      <c r="G60" s="33">
        <v>0</v>
      </c>
      <c r="H60" s="2">
        <v>380.25</v>
      </c>
      <c r="I60" s="2">
        <v>209</v>
      </c>
      <c r="J60" s="35">
        <v>0.54963839579224194</v>
      </c>
      <c r="K60" s="2">
        <v>62.506849315068493</v>
      </c>
      <c r="L60" s="2">
        <v>22</v>
      </c>
      <c r="M60" s="33">
        <v>0.35196142888450582</v>
      </c>
      <c r="N60" s="2">
        <v>3734</v>
      </c>
      <c r="O60" s="2">
        <v>2282</v>
      </c>
      <c r="P60" s="35">
        <v>0.611140867702196</v>
      </c>
      <c r="Q60" s="2">
        <v>6560.7568493150684</v>
      </c>
      <c r="R60" s="2">
        <v>4040</v>
      </c>
      <c r="S60" s="32">
        <v>0.615782613620526</v>
      </c>
    </row>
    <row r="61" spans="1:19" x14ac:dyDescent="0.25">
      <c r="A61" s="1" t="s">
        <v>9</v>
      </c>
      <c r="B61" s="2">
        <v>738</v>
      </c>
      <c r="C61" s="2">
        <v>621</v>
      </c>
      <c r="D61" s="35">
        <v>0.84146341463414631</v>
      </c>
      <c r="E61" s="2">
        <v>17</v>
      </c>
      <c r="F61" s="2">
        <v>0</v>
      </c>
      <c r="G61" s="33">
        <v>0</v>
      </c>
      <c r="H61" s="2">
        <v>108.75</v>
      </c>
      <c r="I61" s="2">
        <v>42</v>
      </c>
      <c r="J61" s="35">
        <v>0.38620689655172413</v>
      </c>
      <c r="K61" s="2">
        <v>17.876712328767123</v>
      </c>
      <c r="L61" s="2">
        <v>3</v>
      </c>
      <c r="M61" s="33">
        <v>0.167816091954023</v>
      </c>
      <c r="N61" s="2">
        <v>2356</v>
      </c>
      <c r="O61" s="2">
        <v>1358</v>
      </c>
      <c r="P61" s="35">
        <v>0.57640067911714776</v>
      </c>
      <c r="Q61" s="2">
        <v>3237.6267123287671</v>
      </c>
      <c r="R61" s="2">
        <v>2024</v>
      </c>
      <c r="S61" s="32">
        <v>0.62514927749165161</v>
      </c>
    </row>
    <row r="62" spans="1:19" x14ac:dyDescent="0.25">
      <c r="A62" s="1" t="s">
        <v>16</v>
      </c>
      <c r="B62" s="2">
        <v>828</v>
      </c>
      <c r="C62" s="2">
        <v>631</v>
      </c>
      <c r="D62" s="35">
        <v>0.76207729468599039</v>
      </c>
      <c r="E62" s="2">
        <v>23</v>
      </c>
      <c r="F62" s="2">
        <v>0</v>
      </c>
      <c r="G62" s="33">
        <v>0</v>
      </c>
      <c r="H62" s="2">
        <v>126.75</v>
      </c>
      <c r="I62" s="2">
        <v>60</v>
      </c>
      <c r="J62" s="35">
        <v>0.47337278106508873</v>
      </c>
      <c r="K62" s="2">
        <v>20.835616438356162</v>
      </c>
      <c r="L62" s="2">
        <v>5</v>
      </c>
      <c r="M62" s="33">
        <v>0.23997370151216307</v>
      </c>
      <c r="N62" s="2">
        <v>3012</v>
      </c>
      <c r="O62" s="2">
        <v>1903</v>
      </c>
      <c r="P62" s="35">
        <v>0.63180610889774236</v>
      </c>
      <c r="Q62" s="2">
        <v>4010.5856164383563</v>
      </c>
      <c r="R62" s="2">
        <v>2599</v>
      </c>
      <c r="S62" s="32">
        <v>0.64803503741383028</v>
      </c>
    </row>
    <row r="63" spans="1:19" x14ac:dyDescent="0.25">
      <c r="A63" s="1" t="s">
        <v>72</v>
      </c>
      <c r="B63" s="2">
        <v>553</v>
      </c>
      <c r="C63" s="2">
        <v>570</v>
      </c>
      <c r="D63" s="35">
        <v>1.030741410488246</v>
      </c>
      <c r="E63" s="2">
        <v>5</v>
      </c>
      <c r="F63" s="2">
        <v>0</v>
      </c>
      <c r="G63" s="33">
        <v>0</v>
      </c>
      <c r="H63" s="2">
        <v>66</v>
      </c>
      <c r="I63" s="2">
        <v>72</v>
      </c>
      <c r="J63" s="35">
        <v>1.0909090909090908</v>
      </c>
      <c r="K63" s="2">
        <v>10.849315068493151</v>
      </c>
      <c r="L63" s="2">
        <v>18</v>
      </c>
      <c r="M63" s="33">
        <v>1.6590909090909089</v>
      </c>
      <c r="N63" s="2">
        <v>2471</v>
      </c>
      <c r="O63" s="2">
        <v>1595</v>
      </c>
      <c r="P63" s="35">
        <v>0.64548765681910159</v>
      </c>
      <c r="Q63" s="2">
        <v>3105.8493150684931</v>
      </c>
      <c r="R63" s="2">
        <v>2255</v>
      </c>
      <c r="S63" s="32">
        <v>0.72604938979477518</v>
      </c>
    </row>
    <row r="64" spans="1:19" x14ac:dyDescent="0.25">
      <c r="A64" s="1" t="s">
        <v>3</v>
      </c>
      <c r="B64" s="2">
        <v>12109</v>
      </c>
      <c r="C64" s="2">
        <v>6535</v>
      </c>
      <c r="D64" s="35">
        <v>0.53968122883805436</v>
      </c>
      <c r="E64" s="2">
        <v>434</v>
      </c>
      <c r="F64" s="2">
        <v>0</v>
      </c>
      <c r="G64" s="33">
        <v>0</v>
      </c>
      <c r="H64" s="2">
        <v>1998</v>
      </c>
      <c r="I64" s="2">
        <v>801</v>
      </c>
      <c r="J64" s="35">
        <v>0.40090090090090091</v>
      </c>
      <c r="K64" s="2">
        <v>328.43835616438355</v>
      </c>
      <c r="L64" s="2">
        <v>58</v>
      </c>
      <c r="M64" s="33">
        <v>0.17659325992659328</v>
      </c>
      <c r="N64" s="2">
        <v>21740</v>
      </c>
      <c r="O64" s="2">
        <v>10094</v>
      </c>
      <c r="P64" s="35">
        <v>0.46430542778288869</v>
      </c>
      <c r="Q64" s="2">
        <v>36609.438356164384</v>
      </c>
      <c r="R64" s="2">
        <v>17488</v>
      </c>
      <c r="S64" s="32">
        <v>0.47769102136622449</v>
      </c>
    </row>
    <row r="65" spans="1:19" x14ac:dyDescent="0.25">
      <c r="A65" s="1" t="s">
        <v>75</v>
      </c>
      <c r="B65" s="2">
        <v>763</v>
      </c>
      <c r="C65" s="2">
        <v>474</v>
      </c>
      <c r="D65" s="35">
        <v>0.62123197903014415</v>
      </c>
      <c r="E65" s="2">
        <v>6</v>
      </c>
      <c r="F65" s="2">
        <v>0</v>
      </c>
      <c r="G65" s="33">
        <v>0</v>
      </c>
      <c r="H65" s="2">
        <v>99.75</v>
      </c>
      <c r="I65" s="2">
        <v>50</v>
      </c>
      <c r="J65" s="35">
        <v>0.50125313283208017</v>
      </c>
      <c r="K65" s="2">
        <v>16.397260273972602</v>
      </c>
      <c r="L65" s="2">
        <v>9</v>
      </c>
      <c r="M65" s="33">
        <v>0.54887218045112784</v>
      </c>
      <c r="N65" s="2">
        <v>2524</v>
      </c>
      <c r="O65" s="2">
        <v>1082</v>
      </c>
      <c r="P65" s="35">
        <v>0.42868462757527731</v>
      </c>
      <c r="Q65" s="2">
        <v>3409.1472602739727</v>
      </c>
      <c r="R65" s="2">
        <v>1615</v>
      </c>
      <c r="S65" s="32">
        <v>0.47372550280219111</v>
      </c>
    </row>
    <row r="66" spans="1:19" x14ac:dyDescent="0.25">
      <c r="A66" s="1" t="s">
        <v>34</v>
      </c>
      <c r="B66" s="2">
        <v>2683</v>
      </c>
      <c r="C66" s="2">
        <v>1741</v>
      </c>
      <c r="D66" s="35">
        <v>0.64890048453224003</v>
      </c>
      <c r="E66" s="2">
        <v>23</v>
      </c>
      <c r="F66" s="2">
        <v>0</v>
      </c>
      <c r="G66" s="33">
        <v>0</v>
      </c>
      <c r="H66" s="2">
        <v>389.25</v>
      </c>
      <c r="I66" s="2">
        <v>252</v>
      </c>
      <c r="J66" s="35">
        <v>0.64739884393063585</v>
      </c>
      <c r="K66" s="2">
        <v>63.986301369863014</v>
      </c>
      <c r="L66" s="2">
        <v>45</v>
      </c>
      <c r="M66" s="33">
        <v>0.7032755298651252</v>
      </c>
      <c r="N66" s="2">
        <v>7611</v>
      </c>
      <c r="O66" s="2">
        <v>3793</v>
      </c>
      <c r="P66" s="35">
        <v>0.49835764025752199</v>
      </c>
      <c r="Q66" s="2">
        <v>10770.236301369863</v>
      </c>
      <c r="R66" s="2">
        <v>5831</v>
      </c>
      <c r="S66" s="32">
        <v>0.54139944907785886</v>
      </c>
    </row>
    <row r="67" spans="1:19" x14ac:dyDescent="0.25">
      <c r="A67" s="1" t="s">
        <v>24</v>
      </c>
      <c r="B67" s="2">
        <v>1070</v>
      </c>
      <c r="C67" s="2">
        <v>880</v>
      </c>
      <c r="D67" s="35">
        <v>0.82242990654205606</v>
      </c>
      <c r="E67" s="2">
        <v>8</v>
      </c>
      <c r="F67" s="2">
        <v>0</v>
      </c>
      <c r="G67" s="33">
        <v>0</v>
      </c>
      <c r="H67" s="2">
        <v>147.75</v>
      </c>
      <c r="I67" s="2">
        <v>95</v>
      </c>
      <c r="J67" s="35">
        <v>0.64297800338409472</v>
      </c>
      <c r="K67" s="2">
        <v>24.287671232876711</v>
      </c>
      <c r="L67" s="2">
        <v>17</v>
      </c>
      <c r="M67" s="33">
        <v>0.69994359842075582</v>
      </c>
      <c r="N67" s="2">
        <v>2879</v>
      </c>
      <c r="O67" s="2">
        <v>1831</v>
      </c>
      <c r="P67" s="35">
        <v>0.63598471691559566</v>
      </c>
      <c r="Q67" s="2">
        <v>4129.0376712328762</v>
      </c>
      <c r="R67" s="2">
        <v>2823</v>
      </c>
      <c r="S67" s="32">
        <v>0.68369441617544979</v>
      </c>
    </row>
    <row r="68" spans="1:19" x14ac:dyDescent="0.25">
      <c r="A68" s="1" t="s">
        <v>67</v>
      </c>
      <c r="B68" s="2">
        <v>741</v>
      </c>
      <c r="C68" s="2">
        <v>637</v>
      </c>
      <c r="D68" s="35">
        <v>0.85964912280701755</v>
      </c>
      <c r="E68" s="2">
        <v>12</v>
      </c>
      <c r="F68" s="2">
        <v>0</v>
      </c>
      <c r="G68" s="33">
        <v>0</v>
      </c>
      <c r="H68" s="2">
        <v>102.75</v>
      </c>
      <c r="I68" s="2">
        <v>67</v>
      </c>
      <c r="J68" s="35">
        <v>0.65206812652068125</v>
      </c>
      <c r="K68" s="2">
        <v>16.890410958904109</v>
      </c>
      <c r="L68" s="2">
        <v>8</v>
      </c>
      <c r="M68" s="33">
        <v>0.47364152473641524</v>
      </c>
      <c r="N68" s="2">
        <v>2476</v>
      </c>
      <c r="O68" s="2">
        <v>1574</v>
      </c>
      <c r="P68" s="35">
        <v>0.63570274636510504</v>
      </c>
      <c r="Q68" s="2">
        <v>3348.6404109589039</v>
      </c>
      <c r="R68" s="2">
        <v>2286</v>
      </c>
      <c r="S68" s="32">
        <v>0.68266511761571613</v>
      </c>
    </row>
    <row r="69" spans="1:19" x14ac:dyDescent="0.25">
      <c r="A69" s="1" t="s">
        <v>48</v>
      </c>
      <c r="B69" s="2">
        <v>1400</v>
      </c>
      <c r="C69" s="2">
        <v>637</v>
      </c>
      <c r="D69" s="35">
        <v>0.45500000000000002</v>
      </c>
      <c r="E69" s="2">
        <v>16</v>
      </c>
      <c r="F69" s="2">
        <v>0</v>
      </c>
      <c r="G69" s="33">
        <v>0</v>
      </c>
      <c r="H69" s="2">
        <v>206.25</v>
      </c>
      <c r="I69" s="2">
        <v>28</v>
      </c>
      <c r="J69" s="35">
        <v>0.13575757575757577</v>
      </c>
      <c r="K69" s="2">
        <v>33.904109589041099</v>
      </c>
      <c r="L69" s="2">
        <v>1</v>
      </c>
      <c r="M69" s="33">
        <v>2.9494949494949494E-2</v>
      </c>
      <c r="N69" s="2">
        <v>5077</v>
      </c>
      <c r="O69" s="2">
        <v>1912</v>
      </c>
      <c r="P69" s="35">
        <v>0.37660035454008273</v>
      </c>
      <c r="Q69" s="2">
        <v>6733.1541095890407</v>
      </c>
      <c r="R69" s="2">
        <v>2578</v>
      </c>
      <c r="S69" s="32">
        <v>0.38288147843349285</v>
      </c>
    </row>
    <row r="70" spans="1:19" x14ac:dyDescent="0.25">
      <c r="A70" s="1" t="s">
        <v>73</v>
      </c>
      <c r="B70" s="2">
        <v>1314</v>
      </c>
      <c r="C70" s="2">
        <v>971</v>
      </c>
      <c r="D70" s="35">
        <v>0.73896499238964997</v>
      </c>
      <c r="E70" s="2">
        <v>16</v>
      </c>
      <c r="F70" s="2">
        <v>0</v>
      </c>
      <c r="G70" s="33">
        <v>0</v>
      </c>
      <c r="H70" s="2">
        <v>204.75</v>
      </c>
      <c r="I70" s="2">
        <v>84</v>
      </c>
      <c r="J70" s="35">
        <v>0.41025641025641024</v>
      </c>
      <c r="K70" s="2">
        <v>33.657534246575345</v>
      </c>
      <c r="L70" s="2">
        <v>24</v>
      </c>
      <c r="M70" s="33">
        <v>0.71306471306471297</v>
      </c>
      <c r="N70" s="2">
        <v>3304</v>
      </c>
      <c r="O70" s="2">
        <v>1484</v>
      </c>
      <c r="P70" s="35">
        <v>0.44915254237288138</v>
      </c>
      <c r="Q70" s="2">
        <v>4872.4075342465749</v>
      </c>
      <c r="R70" s="2">
        <v>2563</v>
      </c>
      <c r="S70" s="32">
        <v>0.52602332255368689</v>
      </c>
    </row>
    <row r="71" spans="1:19" x14ac:dyDescent="0.25">
      <c r="A71" s="1" t="s">
        <v>78</v>
      </c>
      <c r="B71" s="2">
        <v>366</v>
      </c>
      <c r="C71" s="2">
        <v>257</v>
      </c>
      <c r="D71" s="35">
        <v>0.70218579234972678</v>
      </c>
      <c r="E71" s="2">
        <v>1</v>
      </c>
      <c r="F71" s="2">
        <v>0</v>
      </c>
      <c r="G71" s="33">
        <v>0</v>
      </c>
      <c r="H71" s="2">
        <v>52.5</v>
      </c>
      <c r="I71" s="2">
        <v>41</v>
      </c>
      <c r="J71" s="35">
        <v>0.78095238095238095</v>
      </c>
      <c r="K71" s="2">
        <v>8.6301369863013697</v>
      </c>
      <c r="L71" s="2">
        <v>6</v>
      </c>
      <c r="M71" s="33">
        <v>0.69523809523809521</v>
      </c>
      <c r="N71" s="2">
        <v>1090</v>
      </c>
      <c r="O71" s="2">
        <v>569</v>
      </c>
      <c r="P71" s="35">
        <v>0.52201834862385321</v>
      </c>
      <c r="Q71" s="2">
        <v>1518.1301369863013</v>
      </c>
      <c r="R71" s="2">
        <v>873</v>
      </c>
      <c r="S71" s="32">
        <v>0.57504951567131524</v>
      </c>
    </row>
    <row r="72" spans="1:19" x14ac:dyDescent="0.25">
      <c r="A72" s="1" t="s">
        <v>62</v>
      </c>
      <c r="B72" s="2">
        <v>1228</v>
      </c>
      <c r="C72" s="2">
        <v>1188</v>
      </c>
      <c r="D72" s="35">
        <v>0.96742671009771986</v>
      </c>
      <c r="E72" s="2">
        <v>13</v>
      </c>
      <c r="F72" s="2">
        <v>0</v>
      </c>
      <c r="G72" s="33">
        <v>0</v>
      </c>
      <c r="H72" s="2">
        <v>158.25</v>
      </c>
      <c r="I72" s="2">
        <v>155</v>
      </c>
      <c r="J72" s="35">
        <v>0.97946287519747233</v>
      </c>
      <c r="K72" s="2">
        <v>26.013698630136986</v>
      </c>
      <c r="L72" s="2">
        <v>30</v>
      </c>
      <c r="M72" s="33">
        <v>1.1532385466034756</v>
      </c>
      <c r="N72" s="2">
        <v>3309</v>
      </c>
      <c r="O72" s="2">
        <v>2263</v>
      </c>
      <c r="P72" s="35">
        <v>0.68389241462677541</v>
      </c>
      <c r="Q72" s="2">
        <v>4734.2636986301368</v>
      </c>
      <c r="R72" s="2">
        <v>3636</v>
      </c>
      <c r="S72" s="32">
        <v>0.76801805549025071</v>
      </c>
    </row>
    <row r="73" spans="1:19" x14ac:dyDescent="0.25">
      <c r="A73" s="1" t="s">
        <v>38</v>
      </c>
      <c r="B73" s="2">
        <v>768</v>
      </c>
      <c r="C73" s="2">
        <v>780</v>
      </c>
      <c r="D73" s="35">
        <v>1.015625</v>
      </c>
      <c r="E73" s="2">
        <v>6</v>
      </c>
      <c r="F73" s="2">
        <v>0</v>
      </c>
      <c r="G73" s="33">
        <v>0</v>
      </c>
      <c r="H73" s="2">
        <v>115.5</v>
      </c>
      <c r="I73" s="2">
        <v>67</v>
      </c>
      <c r="J73" s="35">
        <v>0.58008658008658009</v>
      </c>
      <c r="K73" s="2">
        <v>18.986301369863014</v>
      </c>
      <c r="L73" s="2">
        <v>7</v>
      </c>
      <c r="M73" s="33">
        <v>0.36868686868686867</v>
      </c>
      <c r="N73" s="2">
        <v>2780</v>
      </c>
      <c r="O73" s="2">
        <v>1815</v>
      </c>
      <c r="P73" s="35">
        <v>0.65287769784172667</v>
      </c>
      <c r="Q73" s="2">
        <v>3688.4863013698632</v>
      </c>
      <c r="R73" s="2">
        <v>2669</v>
      </c>
      <c r="S73" s="32">
        <v>0.72360306692985754</v>
      </c>
    </row>
    <row r="74" spans="1:19" x14ac:dyDescent="0.25">
      <c r="A74" s="1" t="s">
        <v>43</v>
      </c>
      <c r="B74" s="2">
        <v>3194</v>
      </c>
      <c r="C74" s="2">
        <v>2079</v>
      </c>
      <c r="D74" s="35">
        <v>0.65090795241077015</v>
      </c>
      <c r="E74" s="2">
        <v>47</v>
      </c>
      <c r="F74" s="2">
        <v>0</v>
      </c>
      <c r="G74" s="33">
        <v>0</v>
      </c>
      <c r="H74" s="2">
        <v>527.25</v>
      </c>
      <c r="I74" s="2">
        <v>263</v>
      </c>
      <c r="J74" s="35">
        <v>0.49881460407776196</v>
      </c>
      <c r="K74" s="2">
        <v>86.671232876712324</v>
      </c>
      <c r="L74" s="2">
        <v>44</v>
      </c>
      <c r="M74" s="33">
        <v>0.50766556029713927</v>
      </c>
      <c r="N74" s="2">
        <v>8352</v>
      </c>
      <c r="O74" s="2">
        <v>3843</v>
      </c>
      <c r="P74" s="35">
        <v>0.46012931034482757</v>
      </c>
      <c r="Q74" s="2">
        <v>12206.921232876712</v>
      </c>
      <c r="R74" s="2">
        <v>6229</v>
      </c>
      <c r="S74" s="32">
        <v>0.51028427898949091</v>
      </c>
    </row>
    <row r="75" spans="1:19" x14ac:dyDescent="0.25">
      <c r="A75" s="1" t="s">
        <v>51</v>
      </c>
      <c r="B75" s="2">
        <v>1133</v>
      </c>
      <c r="C75" s="2">
        <v>933</v>
      </c>
      <c r="D75" s="35">
        <v>0.82347749338040599</v>
      </c>
      <c r="E75" s="2">
        <v>18</v>
      </c>
      <c r="F75" s="2">
        <v>0</v>
      </c>
      <c r="G75" s="33">
        <v>0</v>
      </c>
      <c r="H75" s="2">
        <v>171</v>
      </c>
      <c r="I75" s="2">
        <v>98</v>
      </c>
      <c r="J75" s="35">
        <v>0.57309941520467833</v>
      </c>
      <c r="K75" s="2">
        <v>28.109589041095891</v>
      </c>
      <c r="L75" s="2">
        <v>11</v>
      </c>
      <c r="M75" s="33">
        <v>0.39132553606237819</v>
      </c>
      <c r="N75" s="2">
        <v>3687</v>
      </c>
      <c r="O75" s="2">
        <v>2193</v>
      </c>
      <c r="P75" s="35">
        <v>0.59479251423921886</v>
      </c>
      <c r="Q75" s="2">
        <v>5037.1095890410961</v>
      </c>
      <c r="R75" s="2">
        <v>3235</v>
      </c>
      <c r="S75" s="32">
        <v>0.64223339651735478</v>
      </c>
    </row>
    <row r="76" spans="1:19" x14ac:dyDescent="0.25">
      <c r="A76" s="1" t="s">
        <v>65</v>
      </c>
      <c r="B76" s="2">
        <v>1672</v>
      </c>
      <c r="C76" s="2">
        <v>1231</v>
      </c>
      <c r="D76" s="35">
        <v>0.73624401913875603</v>
      </c>
      <c r="E76" s="2">
        <v>79</v>
      </c>
      <c r="F76" s="2">
        <v>0</v>
      </c>
      <c r="G76" s="33">
        <v>0</v>
      </c>
      <c r="H76" s="2">
        <v>258</v>
      </c>
      <c r="I76" s="2">
        <v>144</v>
      </c>
      <c r="J76" s="35">
        <v>0.55813953488372092</v>
      </c>
      <c r="K76" s="2">
        <v>42.410958904109592</v>
      </c>
      <c r="L76" s="2">
        <v>12</v>
      </c>
      <c r="M76" s="33">
        <v>0.28294573643410853</v>
      </c>
      <c r="N76" s="2">
        <v>3253</v>
      </c>
      <c r="O76" s="2">
        <v>1289</v>
      </c>
      <c r="P76" s="35">
        <v>0.39624961573931755</v>
      </c>
      <c r="Q76" s="2">
        <v>5304.4109589041091</v>
      </c>
      <c r="R76" s="2">
        <v>2676</v>
      </c>
      <c r="S76" s="32">
        <v>0.50448579884407396</v>
      </c>
    </row>
    <row r="77" spans="1:19" x14ac:dyDescent="0.25">
      <c r="A77" s="1" t="s">
        <v>63</v>
      </c>
      <c r="B77" s="2">
        <v>1680</v>
      </c>
      <c r="C77" s="2">
        <v>987</v>
      </c>
      <c r="D77" s="35">
        <v>0.58750000000000002</v>
      </c>
      <c r="E77" s="2">
        <v>10</v>
      </c>
      <c r="F77" s="2">
        <v>0</v>
      </c>
      <c r="G77" s="33">
        <v>0</v>
      </c>
      <c r="H77" s="2">
        <v>237.75</v>
      </c>
      <c r="I77" s="2">
        <v>117</v>
      </c>
      <c r="J77" s="35">
        <v>0.49211356466876971</v>
      </c>
      <c r="K77" s="2">
        <v>39.082191780821915</v>
      </c>
      <c r="L77" s="2">
        <v>2</v>
      </c>
      <c r="M77" s="33">
        <v>5.1174202593760959E-2</v>
      </c>
      <c r="N77" s="2">
        <v>3762</v>
      </c>
      <c r="O77" s="2">
        <v>1439</v>
      </c>
      <c r="P77" s="35">
        <v>0.38250930356193513</v>
      </c>
      <c r="Q77" s="2">
        <v>5728.8321917808216</v>
      </c>
      <c r="R77" s="2">
        <v>2545</v>
      </c>
      <c r="S77" s="32">
        <v>0.44424411726552604</v>
      </c>
    </row>
    <row r="78" spans="1:19" x14ac:dyDescent="0.25">
      <c r="A78" s="1" t="s">
        <v>42</v>
      </c>
      <c r="B78" s="2">
        <v>1544</v>
      </c>
      <c r="C78" s="2">
        <v>816</v>
      </c>
      <c r="D78" s="35">
        <v>0.52849740932642486</v>
      </c>
      <c r="E78" s="2">
        <v>24</v>
      </c>
      <c r="F78" s="2">
        <v>0</v>
      </c>
      <c r="G78" s="33">
        <v>0</v>
      </c>
      <c r="H78" s="2">
        <v>231</v>
      </c>
      <c r="I78" s="2">
        <v>133</v>
      </c>
      <c r="J78" s="35">
        <v>0.5757575757575758</v>
      </c>
      <c r="K78" s="2">
        <v>37.972602739726028</v>
      </c>
      <c r="L78" s="2">
        <v>12</v>
      </c>
      <c r="M78" s="33">
        <v>0.31601731601731603</v>
      </c>
      <c r="N78" s="2">
        <v>3886</v>
      </c>
      <c r="O78" s="2">
        <v>1683</v>
      </c>
      <c r="P78" s="35">
        <v>0.43309315491507977</v>
      </c>
      <c r="Q78" s="2">
        <v>5722.9726027397264</v>
      </c>
      <c r="R78" s="2">
        <v>2644</v>
      </c>
      <c r="S78" s="32">
        <v>0.46199766861268088</v>
      </c>
    </row>
    <row r="79" spans="1:19" x14ac:dyDescent="0.25">
      <c r="A79" s="1" t="s">
        <v>74</v>
      </c>
      <c r="B79" s="2">
        <v>419</v>
      </c>
      <c r="C79" s="2">
        <v>464</v>
      </c>
      <c r="D79" s="35">
        <v>1.107398568019093</v>
      </c>
      <c r="E79" s="2">
        <v>11</v>
      </c>
      <c r="F79" s="2">
        <v>0</v>
      </c>
      <c r="G79" s="33">
        <v>0</v>
      </c>
      <c r="H79" s="2">
        <v>60.75</v>
      </c>
      <c r="I79" s="2">
        <v>42</v>
      </c>
      <c r="J79" s="35">
        <v>0.69135802469135799</v>
      </c>
      <c r="K79" s="2">
        <v>9.9863013698630141</v>
      </c>
      <c r="L79" s="2">
        <v>5</v>
      </c>
      <c r="M79" s="33">
        <v>0.5006858710562414</v>
      </c>
      <c r="N79" s="2">
        <v>1330</v>
      </c>
      <c r="O79" s="2">
        <v>788</v>
      </c>
      <c r="P79" s="35">
        <v>0.59248120300751883</v>
      </c>
      <c r="Q79" s="2">
        <v>1830.736301369863</v>
      </c>
      <c r="R79" s="2">
        <v>1299</v>
      </c>
      <c r="S79" s="32">
        <v>0.70955057756161433</v>
      </c>
    </row>
    <row r="80" spans="1:19" x14ac:dyDescent="0.25">
      <c r="A80" s="1" t="s">
        <v>25</v>
      </c>
      <c r="B80" s="2">
        <v>1058</v>
      </c>
      <c r="C80" s="2">
        <v>749</v>
      </c>
      <c r="D80" s="35">
        <v>0.70793950850661624</v>
      </c>
      <c r="E80" s="2">
        <v>6</v>
      </c>
      <c r="F80" s="2">
        <v>0</v>
      </c>
      <c r="G80" s="33">
        <v>0</v>
      </c>
      <c r="H80" s="2">
        <v>142.5</v>
      </c>
      <c r="I80" s="2">
        <v>91</v>
      </c>
      <c r="J80" s="35">
        <v>0.63859649122807016</v>
      </c>
      <c r="K80" s="2">
        <v>23.424657534246574</v>
      </c>
      <c r="L80" s="2">
        <v>10</v>
      </c>
      <c r="M80" s="33">
        <v>0.42690058479532167</v>
      </c>
      <c r="N80" s="2">
        <v>2214</v>
      </c>
      <c r="O80" s="2">
        <v>1068</v>
      </c>
      <c r="P80" s="35">
        <v>0.4823848238482385</v>
      </c>
      <c r="Q80" s="2">
        <v>3443.9246575342468</v>
      </c>
      <c r="R80" s="2">
        <v>1918</v>
      </c>
      <c r="S80" s="32">
        <v>0.55692275259390667</v>
      </c>
    </row>
    <row r="81" spans="1:20" x14ac:dyDescent="0.25">
      <c r="A81" s="1" t="s">
        <v>2</v>
      </c>
      <c r="B81" s="2">
        <v>1340</v>
      </c>
      <c r="C81" s="2">
        <v>1378</v>
      </c>
      <c r="D81" s="35">
        <v>1.0283582089552239</v>
      </c>
      <c r="E81" s="2">
        <v>11</v>
      </c>
      <c r="F81" s="2">
        <v>0</v>
      </c>
      <c r="G81" s="33">
        <v>0</v>
      </c>
      <c r="H81" s="2">
        <v>238.5</v>
      </c>
      <c r="I81" s="2">
        <v>166</v>
      </c>
      <c r="J81" s="35">
        <v>0.69601677148846963</v>
      </c>
      <c r="K81" s="2">
        <v>39.205479452054796</v>
      </c>
      <c r="L81" s="2">
        <v>32</v>
      </c>
      <c r="M81" s="33">
        <v>0.81621243885394823</v>
      </c>
      <c r="N81" s="2">
        <v>3071</v>
      </c>
      <c r="O81" s="2">
        <v>2229</v>
      </c>
      <c r="P81" s="35">
        <v>0.72582220774991857</v>
      </c>
      <c r="Q81" s="2">
        <v>4699.7054794520545</v>
      </c>
      <c r="R81" s="2">
        <v>3805</v>
      </c>
      <c r="S81" s="32">
        <v>0.80962520239537017</v>
      </c>
    </row>
    <row r="82" spans="1:20" x14ac:dyDescent="0.25">
      <c r="A82" s="1" t="s">
        <v>53</v>
      </c>
      <c r="B82" s="2">
        <v>705</v>
      </c>
      <c r="C82" s="2">
        <v>498</v>
      </c>
      <c r="D82" s="35">
        <v>0.70638297872340428</v>
      </c>
      <c r="E82" s="2">
        <v>10</v>
      </c>
      <c r="F82" s="2">
        <v>0</v>
      </c>
      <c r="G82" s="33">
        <v>0</v>
      </c>
      <c r="H82" s="2">
        <v>95.25</v>
      </c>
      <c r="I82" s="2">
        <v>43</v>
      </c>
      <c r="J82" s="35">
        <v>0.45144356955380577</v>
      </c>
      <c r="K82" s="2">
        <v>15.657534246575343</v>
      </c>
      <c r="L82" s="2">
        <v>9</v>
      </c>
      <c r="M82" s="33">
        <v>0.57480314960629919</v>
      </c>
      <c r="N82" s="2">
        <v>2232</v>
      </c>
      <c r="O82" s="2">
        <v>1324</v>
      </c>
      <c r="P82" s="35">
        <v>0.59318996415770608</v>
      </c>
      <c r="Q82" s="2">
        <v>3057.9075342465753</v>
      </c>
      <c r="R82" s="2">
        <v>1874</v>
      </c>
      <c r="S82" s="32">
        <v>0.61283736640575914</v>
      </c>
    </row>
    <row r="83" spans="1:20" x14ac:dyDescent="0.25">
      <c r="A83" s="1" t="s">
        <v>44</v>
      </c>
      <c r="B83" s="2">
        <v>741</v>
      </c>
      <c r="C83" s="2">
        <v>481</v>
      </c>
      <c r="D83" s="35">
        <v>0.64912280701754388</v>
      </c>
      <c r="E83" s="2">
        <v>11</v>
      </c>
      <c r="F83" s="2">
        <v>0</v>
      </c>
      <c r="G83" s="33">
        <v>0</v>
      </c>
      <c r="H83" s="2">
        <v>83.25</v>
      </c>
      <c r="I83" s="2">
        <v>46</v>
      </c>
      <c r="J83" s="35">
        <v>0.55255255255255253</v>
      </c>
      <c r="K83" s="2">
        <v>13.684931506849317</v>
      </c>
      <c r="L83" s="2">
        <v>5</v>
      </c>
      <c r="M83" s="33">
        <v>0.36536536536536529</v>
      </c>
      <c r="N83" s="2">
        <v>2634</v>
      </c>
      <c r="O83" s="2">
        <v>1462</v>
      </c>
      <c r="P83" s="35">
        <v>0.55504935459377369</v>
      </c>
      <c r="Q83" s="2">
        <v>3482.9349315068494</v>
      </c>
      <c r="R83" s="2">
        <v>1994</v>
      </c>
      <c r="S83" s="32">
        <v>0.57250567099664995</v>
      </c>
    </row>
    <row r="84" spans="1:20" x14ac:dyDescent="0.25">
      <c r="A84" s="1" t="s">
        <v>47</v>
      </c>
      <c r="B84" s="2">
        <v>3076</v>
      </c>
      <c r="C84" s="2">
        <v>2067</v>
      </c>
      <c r="D84" s="35">
        <v>0.67197659297789336</v>
      </c>
      <c r="E84" s="2">
        <v>20</v>
      </c>
      <c r="F84" s="2">
        <v>0</v>
      </c>
      <c r="G84" s="33">
        <v>0</v>
      </c>
      <c r="H84" s="2">
        <v>492</v>
      </c>
      <c r="I84" s="2">
        <v>428</v>
      </c>
      <c r="J84" s="35">
        <v>0.86991869918699183</v>
      </c>
      <c r="K84" s="2">
        <v>80.876712328767127</v>
      </c>
      <c r="L84" s="2">
        <v>84</v>
      </c>
      <c r="M84" s="33">
        <v>1.0386178861788617</v>
      </c>
      <c r="N84" s="2">
        <v>5552</v>
      </c>
      <c r="O84" s="2">
        <v>2522</v>
      </c>
      <c r="P84" s="35">
        <v>0.4542507204610951</v>
      </c>
      <c r="Q84" s="2">
        <v>9220.8767123287671</v>
      </c>
      <c r="R84" s="2">
        <v>5101</v>
      </c>
      <c r="S84" s="32">
        <v>0.55320119324225547</v>
      </c>
    </row>
    <row r="85" spans="1:20" x14ac:dyDescent="0.25">
      <c r="A85" s="1" t="s">
        <v>36</v>
      </c>
      <c r="B85" s="2">
        <v>1329</v>
      </c>
      <c r="C85" s="2">
        <v>1061</v>
      </c>
      <c r="D85" s="35">
        <v>0.79834462001504891</v>
      </c>
      <c r="E85" s="2">
        <v>25</v>
      </c>
      <c r="F85" s="2">
        <v>0</v>
      </c>
      <c r="G85" s="33">
        <v>0</v>
      </c>
      <c r="H85" s="2">
        <v>229.5</v>
      </c>
      <c r="I85" s="2">
        <v>143</v>
      </c>
      <c r="J85" s="35">
        <v>0.62309368191721137</v>
      </c>
      <c r="K85" s="2">
        <v>37.726027397260275</v>
      </c>
      <c r="L85" s="2">
        <v>16</v>
      </c>
      <c r="M85" s="33">
        <v>0.4241103848946986</v>
      </c>
      <c r="N85" s="2">
        <v>4767</v>
      </c>
      <c r="O85" s="2">
        <v>3135</v>
      </c>
      <c r="P85" s="35">
        <v>0.65764631843927002</v>
      </c>
      <c r="Q85" s="2">
        <v>6388.2260273972606</v>
      </c>
      <c r="R85" s="2">
        <v>4355</v>
      </c>
      <c r="S85" s="32">
        <v>0.68172290418696202</v>
      </c>
      <c r="T85" s="12"/>
    </row>
    <row r="86" spans="1:20" x14ac:dyDescent="0.25">
      <c r="A86" s="1" t="s">
        <v>70</v>
      </c>
      <c r="B86" s="2">
        <v>509</v>
      </c>
      <c r="C86" s="2">
        <v>336</v>
      </c>
      <c r="D86" s="35">
        <v>0.66011787819253442</v>
      </c>
      <c r="E86" s="2">
        <v>4</v>
      </c>
      <c r="F86" s="2">
        <v>0</v>
      </c>
      <c r="G86" s="33">
        <v>0</v>
      </c>
      <c r="H86" s="2">
        <v>80.25</v>
      </c>
      <c r="I86" s="2">
        <v>46</v>
      </c>
      <c r="J86" s="35">
        <v>0.57320872274143297</v>
      </c>
      <c r="K86" s="2">
        <v>13.19178082191781</v>
      </c>
      <c r="L86" s="2">
        <v>2</v>
      </c>
      <c r="M86" s="33">
        <v>0.15160955347871233</v>
      </c>
      <c r="N86" s="2">
        <v>1520</v>
      </c>
      <c r="O86" s="2">
        <v>702</v>
      </c>
      <c r="P86" s="35">
        <v>0.46184210526315789</v>
      </c>
      <c r="Q86" s="2">
        <v>2126.4417808219177</v>
      </c>
      <c r="R86" s="2">
        <v>1086</v>
      </c>
      <c r="S86" s="32">
        <v>0.51071231283850926</v>
      </c>
    </row>
    <row r="87" spans="1:20" x14ac:dyDescent="0.25">
      <c r="A87" s="1" t="s">
        <v>57</v>
      </c>
      <c r="B87" s="2">
        <v>2080</v>
      </c>
      <c r="C87" s="2">
        <v>1295</v>
      </c>
      <c r="D87" s="35">
        <v>0.62259615384615385</v>
      </c>
      <c r="E87" s="2">
        <v>19</v>
      </c>
      <c r="F87" s="2">
        <v>0</v>
      </c>
      <c r="G87" s="33">
        <v>0</v>
      </c>
      <c r="H87" s="2">
        <v>315</v>
      </c>
      <c r="I87" s="2">
        <v>163</v>
      </c>
      <c r="J87" s="35">
        <v>0.51746031746031751</v>
      </c>
      <c r="K87" s="2">
        <v>51.780821917808218</v>
      </c>
      <c r="L87" s="2">
        <v>26</v>
      </c>
      <c r="M87" s="33">
        <v>0.50211640211640207</v>
      </c>
      <c r="N87" s="2">
        <v>5456</v>
      </c>
      <c r="O87" s="2">
        <v>2570</v>
      </c>
      <c r="P87" s="35">
        <v>0.4710410557184751</v>
      </c>
      <c r="Q87" s="2">
        <v>7921.7808219178078</v>
      </c>
      <c r="R87" s="2">
        <v>4054</v>
      </c>
      <c r="S87" s="32">
        <v>0.51175361842674094</v>
      </c>
    </row>
    <row r="88" spans="1:20" x14ac:dyDescent="0.25">
      <c r="A88" s="1" t="s">
        <v>59</v>
      </c>
      <c r="B88" s="2">
        <v>658</v>
      </c>
      <c r="C88" s="2">
        <v>284</v>
      </c>
      <c r="D88" s="35">
        <v>0.43161094224924013</v>
      </c>
      <c r="E88" s="2">
        <v>3</v>
      </c>
      <c r="F88" s="2">
        <v>0</v>
      </c>
      <c r="G88" s="33">
        <v>0</v>
      </c>
      <c r="H88" s="2">
        <v>88.5</v>
      </c>
      <c r="I88" s="2">
        <v>28</v>
      </c>
      <c r="J88" s="35">
        <v>0.31638418079096048</v>
      </c>
      <c r="K88" s="2">
        <v>14.547945205479452</v>
      </c>
      <c r="L88" s="2">
        <v>1</v>
      </c>
      <c r="M88" s="33">
        <v>6.8738229755178903E-2</v>
      </c>
      <c r="N88" s="2">
        <v>2456</v>
      </c>
      <c r="O88" s="2">
        <v>1321</v>
      </c>
      <c r="P88" s="35">
        <v>0.53786644951140061</v>
      </c>
      <c r="Q88" s="2">
        <v>3220.0479452054797</v>
      </c>
      <c r="R88" s="2">
        <v>1634</v>
      </c>
      <c r="S88" s="32">
        <v>0.50744586037389894</v>
      </c>
    </row>
    <row r="89" spans="1:20" x14ac:dyDescent="0.25">
      <c r="A89" s="1" t="s">
        <v>1</v>
      </c>
      <c r="B89" s="2">
        <v>8732</v>
      </c>
      <c r="C89" s="2">
        <v>4952</v>
      </c>
      <c r="D89" s="35">
        <v>0.56710948236371961</v>
      </c>
      <c r="E89" s="2">
        <v>712</v>
      </c>
      <c r="F89" s="2">
        <v>0</v>
      </c>
      <c r="G89" s="33">
        <v>0</v>
      </c>
      <c r="H89" s="2">
        <v>1356.75</v>
      </c>
      <c r="I89" s="2">
        <v>459</v>
      </c>
      <c r="J89" s="35">
        <v>0.3383084577114428</v>
      </c>
      <c r="K89" s="2">
        <v>223.02739726027397</v>
      </c>
      <c r="L89" s="2">
        <v>59</v>
      </c>
      <c r="M89" s="33">
        <v>0.26454149008046191</v>
      </c>
      <c r="N89" s="2">
        <v>17649</v>
      </c>
      <c r="O89" s="2">
        <v>6388</v>
      </c>
      <c r="P89" s="35">
        <v>0.36194685251289027</v>
      </c>
      <c r="Q89" s="2">
        <v>28672.777397260274</v>
      </c>
      <c r="R89" s="2">
        <v>11858</v>
      </c>
      <c r="S89" s="32">
        <v>0.41356300562404008</v>
      </c>
    </row>
    <row r="90" spans="1:20" x14ac:dyDescent="0.25">
      <c r="A90" s="1" t="s">
        <v>56</v>
      </c>
      <c r="B90" s="2">
        <v>533</v>
      </c>
      <c r="C90" s="2">
        <v>538</v>
      </c>
      <c r="D90" s="35">
        <v>1.0093808630393997</v>
      </c>
      <c r="E90" s="2">
        <v>1</v>
      </c>
      <c r="F90" s="2">
        <v>0</v>
      </c>
      <c r="G90" s="33">
        <v>0</v>
      </c>
      <c r="H90" s="2">
        <v>79.5</v>
      </c>
      <c r="I90" s="2">
        <v>69</v>
      </c>
      <c r="J90" s="35">
        <v>0.86792452830188682</v>
      </c>
      <c r="K90" s="2">
        <v>13.06849315068493</v>
      </c>
      <c r="L90" s="2">
        <v>13</v>
      </c>
      <c r="M90" s="33">
        <v>0.99475890985324966</v>
      </c>
      <c r="N90" s="2">
        <v>2370</v>
      </c>
      <c r="O90" s="2">
        <v>1335</v>
      </c>
      <c r="P90" s="35">
        <v>0.56329113924050633</v>
      </c>
      <c r="Q90" s="2">
        <v>2996.5684931506848</v>
      </c>
      <c r="R90" s="2">
        <v>1955</v>
      </c>
      <c r="S90" s="32">
        <v>0.65241291980095961</v>
      </c>
    </row>
    <row r="91" spans="1:20" x14ac:dyDescent="0.25">
      <c r="A91" s="1" t="s">
        <v>14</v>
      </c>
      <c r="B91" s="2">
        <v>36907</v>
      </c>
      <c r="C91" s="2">
        <v>15764</v>
      </c>
      <c r="D91" s="35">
        <v>0.42712764516216434</v>
      </c>
      <c r="E91" s="2">
        <v>986</v>
      </c>
      <c r="F91" s="2">
        <v>0</v>
      </c>
      <c r="G91" s="33">
        <v>0</v>
      </c>
      <c r="H91" s="2">
        <v>5637.75</v>
      </c>
      <c r="I91" s="2">
        <v>2116</v>
      </c>
      <c r="J91" s="35">
        <v>0.37532703649505567</v>
      </c>
      <c r="K91" s="2">
        <v>926.7534246575342</v>
      </c>
      <c r="L91" s="2">
        <v>132</v>
      </c>
      <c r="M91" s="33">
        <v>0.14243270808389871</v>
      </c>
      <c r="N91" s="2">
        <v>66481</v>
      </c>
      <c r="O91" s="2">
        <v>25110</v>
      </c>
      <c r="P91" s="35">
        <v>0.37770189979091773</v>
      </c>
      <c r="Q91" s="2">
        <v>110938.50342465754</v>
      </c>
      <c r="R91" s="2">
        <v>43122</v>
      </c>
      <c r="S91" s="32">
        <v>0.38870183632219046</v>
      </c>
    </row>
    <row r="92" spans="1:20" x14ac:dyDescent="0.25">
      <c r="A92" s="1" t="s">
        <v>17</v>
      </c>
      <c r="B92" s="2">
        <v>2153</v>
      </c>
      <c r="C92" s="2">
        <v>1866</v>
      </c>
      <c r="D92" s="35">
        <v>0.86669763121226195</v>
      </c>
      <c r="E92" s="2">
        <v>24</v>
      </c>
      <c r="F92" s="2">
        <v>0</v>
      </c>
      <c r="G92" s="33">
        <v>0</v>
      </c>
      <c r="H92" s="2">
        <v>324.75</v>
      </c>
      <c r="I92" s="2">
        <v>187</v>
      </c>
      <c r="J92" s="35">
        <v>0.57582755966127785</v>
      </c>
      <c r="K92" s="2">
        <v>53.383561643835613</v>
      </c>
      <c r="L92" s="2">
        <v>21</v>
      </c>
      <c r="M92" s="33">
        <v>0.39337952270977677</v>
      </c>
      <c r="N92" s="2">
        <v>3097</v>
      </c>
      <c r="O92" s="2">
        <v>1433</v>
      </c>
      <c r="P92" s="35">
        <v>0.46270584436551504</v>
      </c>
      <c r="Q92" s="2">
        <v>5652.1335616438355</v>
      </c>
      <c r="R92" s="2">
        <v>3507</v>
      </c>
      <c r="S92" s="32">
        <v>0.62047366038888219</v>
      </c>
    </row>
    <row r="93" spans="1:20" x14ac:dyDescent="0.25">
      <c r="A93" s="1" t="s">
        <v>15</v>
      </c>
      <c r="B93" s="2">
        <v>1294</v>
      </c>
      <c r="C93" s="2">
        <v>1128</v>
      </c>
      <c r="D93" s="35">
        <v>0.87171561051004631</v>
      </c>
      <c r="E93" s="2">
        <v>5</v>
      </c>
      <c r="F93" s="2">
        <v>0</v>
      </c>
      <c r="G93" s="33">
        <v>0</v>
      </c>
      <c r="H93" s="2">
        <v>183.75</v>
      </c>
      <c r="I93" s="2">
        <v>107</v>
      </c>
      <c r="J93" s="35">
        <v>0.58231292517006805</v>
      </c>
      <c r="K93" s="2">
        <v>30.205479452054796</v>
      </c>
      <c r="L93" s="2">
        <v>17</v>
      </c>
      <c r="M93" s="33">
        <v>0.56281179138321991</v>
      </c>
      <c r="N93" s="2">
        <v>3365</v>
      </c>
      <c r="O93" s="2">
        <v>2376</v>
      </c>
      <c r="P93" s="35">
        <v>0.70609212481426453</v>
      </c>
      <c r="Q93" s="2">
        <v>4877.9554794520545</v>
      </c>
      <c r="R93" s="2">
        <v>3628</v>
      </c>
      <c r="S93" s="32">
        <v>0.74375422557311588</v>
      </c>
    </row>
    <row r="94" spans="1:20" x14ac:dyDescent="0.25">
      <c r="A94" s="1" t="s">
        <v>21</v>
      </c>
      <c r="B94" s="2">
        <v>1509</v>
      </c>
      <c r="C94" s="2">
        <v>1571</v>
      </c>
      <c r="D94" s="35">
        <v>1.0410868124585819</v>
      </c>
      <c r="E94" s="2">
        <v>13</v>
      </c>
      <c r="F94" s="2">
        <v>0</v>
      </c>
      <c r="G94" s="33">
        <v>0</v>
      </c>
      <c r="H94" s="2">
        <v>262.5</v>
      </c>
      <c r="I94" s="2">
        <v>176</v>
      </c>
      <c r="J94" s="35">
        <v>0.67047619047619045</v>
      </c>
      <c r="K94" s="2">
        <v>43.150684931506845</v>
      </c>
      <c r="L94" s="2">
        <v>10</v>
      </c>
      <c r="M94" s="33">
        <v>0.23174603174603176</v>
      </c>
      <c r="N94" s="2">
        <v>3766</v>
      </c>
      <c r="O94" s="2">
        <v>2639</v>
      </c>
      <c r="P94" s="35">
        <v>0.7007434944237918</v>
      </c>
      <c r="Q94" s="2">
        <v>5593.6506849315065</v>
      </c>
      <c r="R94" s="2">
        <v>4396</v>
      </c>
      <c r="S94" s="32">
        <v>0.78589104819187117</v>
      </c>
    </row>
    <row r="95" spans="1:20" x14ac:dyDescent="0.25">
      <c r="A95" s="1" t="s">
        <v>27</v>
      </c>
      <c r="B95" s="2">
        <v>4941</v>
      </c>
      <c r="C95" s="2">
        <v>2503</v>
      </c>
      <c r="D95" s="35">
        <v>0.50657761586723338</v>
      </c>
      <c r="E95" s="2">
        <v>124</v>
      </c>
      <c r="F95" s="2">
        <v>0</v>
      </c>
      <c r="G95" s="33">
        <v>0</v>
      </c>
      <c r="H95" s="2">
        <v>674.25</v>
      </c>
      <c r="I95" s="2">
        <v>338</v>
      </c>
      <c r="J95" s="35">
        <v>0.50129773822766033</v>
      </c>
      <c r="K95" s="2">
        <v>110.83561643835617</v>
      </c>
      <c r="L95" s="2">
        <v>18</v>
      </c>
      <c r="M95" s="33">
        <v>0.16240266963292546</v>
      </c>
      <c r="N95" s="2">
        <v>9758</v>
      </c>
      <c r="O95" s="2">
        <v>4353</v>
      </c>
      <c r="P95" s="35">
        <v>0.44609551137528181</v>
      </c>
      <c r="Q95" s="2">
        <v>15608.085616438355</v>
      </c>
      <c r="R95" s="2">
        <v>7212</v>
      </c>
      <c r="S95" s="32">
        <v>0.46206819831923263</v>
      </c>
    </row>
    <row r="96" spans="1:20" x14ac:dyDescent="0.25">
      <c r="A96" s="1" t="s">
        <v>76</v>
      </c>
      <c r="B96" s="2">
        <v>570</v>
      </c>
      <c r="C96" s="2">
        <v>507</v>
      </c>
      <c r="D96" s="35">
        <v>0.88947368421052631</v>
      </c>
      <c r="E96" s="2">
        <v>5</v>
      </c>
      <c r="F96" s="2">
        <v>0</v>
      </c>
      <c r="G96" s="33">
        <v>0</v>
      </c>
      <c r="H96" s="2">
        <v>90.75</v>
      </c>
      <c r="I96" s="2">
        <v>77</v>
      </c>
      <c r="J96" s="35">
        <v>0.84848484848484851</v>
      </c>
      <c r="K96" s="2">
        <v>14.917808219178083</v>
      </c>
      <c r="L96" s="2">
        <v>9</v>
      </c>
      <c r="M96" s="33">
        <v>0.60330578512396693</v>
      </c>
      <c r="N96" s="2">
        <v>1510</v>
      </c>
      <c r="O96" s="2">
        <v>773</v>
      </c>
      <c r="P96" s="35">
        <v>0.51192052980132452</v>
      </c>
      <c r="Q96" s="2">
        <v>2190.6678082191779</v>
      </c>
      <c r="R96" s="2">
        <v>1366</v>
      </c>
      <c r="S96" s="32">
        <v>0.62355414859108149</v>
      </c>
    </row>
    <row r="97" spans="1:20" x14ac:dyDescent="0.25">
      <c r="A97" s="1" t="s">
        <v>45</v>
      </c>
      <c r="B97" s="2">
        <v>976</v>
      </c>
      <c r="C97" s="2">
        <v>764</v>
      </c>
      <c r="D97" s="35">
        <v>0.78278688524590168</v>
      </c>
      <c r="E97" s="2">
        <v>3</v>
      </c>
      <c r="F97" s="2">
        <v>0</v>
      </c>
      <c r="G97" s="33">
        <v>0</v>
      </c>
      <c r="H97" s="2">
        <v>170.25</v>
      </c>
      <c r="I97" s="2">
        <v>79</v>
      </c>
      <c r="J97" s="35">
        <v>0.46402349486049926</v>
      </c>
      <c r="K97" s="2">
        <v>27.986301369863014</v>
      </c>
      <c r="L97" s="2">
        <v>11</v>
      </c>
      <c r="M97" s="33">
        <v>0.39304943710230056</v>
      </c>
      <c r="N97" s="2">
        <v>2160</v>
      </c>
      <c r="O97" s="2">
        <v>1235</v>
      </c>
      <c r="P97" s="35">
        <v>0.5717592592592593</v>
      </c>
      <c r="Q97" s="2">
        <v>3337.2363013698632</v>
      </c>
      <c r="R97" s="2">
        <v>2089</v>
      </c>
      <c r="S97" s="32">
        <v>0.62596706117049927</v>
      </c>
    </row>
    <row r="98" spans="1:20" x14ac:dyDescent="0.25">
      <c r="A98" s="1" t="s">
        <v>7</v>
      </c>
      <c r="B98" s="2">
        <v>27746</v>
      </c>
      <c r="C98" s="2">
        <v>12008</v>
      </c>
      <c r="D98" s="35">
        <v>0.43278310387082825</v>
      </c>
      <c r="E98" s="2">
        <v>710</v>
      </c>
      <c r="F98" s="2">
        <v>0</v>
      </c>
      <c r="G98" s="33">
        <v>0</v>
      </c>
      <c r="H98" s="2">
        <v>4317.75</v>
      </c>
      <c r="I98" s="2">
        <v>1416</v>
      </c>
      <c r="J98" s="35">
        <v>0.32794858433211743</v>
      </c>
      <c r="K98" s="2">
        <v>709.76712328767121</v>
      </c>
      <c r="L98" s="2">
        <v>398</v>
      </c>
      <c r="M98" s="33">
        <v>0.56074730280045548</v>
      </c>
      <c r="N98" s="2">
        <v>81049</v>
      </c>
      <c r="O98" s="2">
        <v>30520</v>
      </c>
      <c r="P98" s="35">
        <v>0.37656232649384941</v>
      </c>
      <c r="Q98" s="2">
        <v>114532.51712328767</v>
      </c>
      <c r="R98" s="2">
        <v>44342</v>
      </c>
      <c r="S98" s="32">
        <v>0.38715642608525214</v>
      </c>
    </row>
    <row r="99" spans="1:20" x14ac:dyDescent="0.25">
      <c r="A99" s="1" t="s">
        <v>5</v>
      </c>
      <c r="B99" s="2">
        <v>18261</v>
      </c>
      <c r="C99" s="2">
        <v>11104</v>
      </c>
      <c r="D99" s="35">
        <v>0.60807184710585405</v>
      </c>
      <c r="E99" s="2">
        <v>546</v>
      </c>
      <c r="F99" s="2">
        <v>0</v>
      </c>
      <c r="G99" s="33">
        <v>0</v>
      </c>
      <c r="H99" s="2">
        <v>2896.5</v>
      </c>
      <c r="I99" s="2">
        <v>1312</v>
      </c>
      <c r="J99" s="35">
        <v>0.45296046953219404</v>
      </c>
      <c r="K99" s="2">
        <v>476.13698630136986</v>
      </c>
      <c r="L99" s="2">
        <v>80</v>
      </c>
      <c r="M99" s="33">
        <v>0.16801887335289717</v>
      </c>
      <c r="N99" s="2">
        <v>64805</v>
      </c>
      <c r="O99" s="2">
        <v>31151</v>
      </c>
      <c r="P99" s="35">
        <v>0.48068821850165883</v>
      </c>
      <c r="Q99" s="2">
        <v>86984.636986301368</v>
      </c>
      <c r="R99" s="2">
        <v>43647</v>
      </c>
      <c r="S99" s="32">
        <v>0.50177826237147694</v>
      </c>
    </row>
    <row r="100" spans="1:20" x14ac:dyDescent="0.25">
      <c r="A100" s="3" t="s">
        <v>83</v>
      </c>
      <c r="B100" s="5">
        <v>251197</v>
      </c>
      <c r="C100" s="5">
        <v>144870</v>
      </c>
      <c r="D100" s="36">
        <v>0.57671867100323648</v>
      </c>
      <c r="E100" s="7">
        <v>10966</v>
      </c>
      <c r="F100" s="7">
        <v>3328</v>
      </c>
      <c r="G100" s="34">
        <v>0.30348349443735184</v>
      </c>
      <c r="H100" s="5">
        <v>38796.75</v>
      </c>
      <c r="I100" s="5">
        <v>17248</v>
      </c>
      <c r="J100" s="35">
        <v>0.44457332121891652</v>
      </c>
      <c r="K100" s="7">
        <v>6377.5479452054797</v>
      </c>
      <c r="L100" s="7">
        <v>2152</v>
      </c>
      <c r="M100" s="34">
        <v>0.33743376270778691</v>
      </c>
      <c r="N100" s="5">
        <v>631398</v>
      </c>
      <c r="O100" s="5">
        <v>289335</v>
      </c>
      <c r="P100" s="35">
        <v>0.45824503720315868</v>
      </c>
      <c r="Q100" s="11">
        <v>938735.29794520536</v>
      </c>
      <c r="R100" s="11">
        <v>456933</v>
      </c>
      <c r="S100" s="32">
        <v>0.48675382826253488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39" t="s">
        <v>84</v>
      </c>
      <c r="E104" s="40" t="s">
        <v>82</v>
      </c>
      <c r="F104" s="39" t="s">
        <v>81</v>
      </c>
      <c r="G104" s="41" t="s">
        <v>89</v>
      </c>
      <c r="Q104" s="13"/>
    </row>
    <row r="105" spans="1:20" x14ac:dyDescent="0.25">
      <c r="A105" s="3" t="s">
        <v>87</v>
      </c>
      <c r="B105" s="36">
        <v>0.57671867100323648</v>
      </c>
      <c r="C105" s="34">
        <v>0.30348349443735184</v>
      </c>
      <c r="D105" s="36">
        <v>0.44457332121891652</v>
      </c>
      <c r="E105" s="34">
        <v>0.33743376270778691</v>
      </c>
      <c r="F105" s="36">
        <v>0.45824503720315868</v>
      </c>
      <c r="G105" s="32">
        <v>0.48675382826253488</v>
      </c>
    </row>
    <row r="112" spans="1:20" x14ac:dyDescent="0.25">
      <c r="A112" s="44" t="s">
        <v>186</v>
      </c>
      <c r="B112" s="44"/>
      <c r="C112" s="44"/>
      <c r="D112" s="44"/>
    </row>
    <row r="113" spans="1:4" x14ac:dyDescent="0.25">
      <c r="A113" s="44"/>
      <c r="B113" s="44"/>
      <c r="C113" s="44"/>
      <c r="D113" s="44"/>
    </row>
    <row r="114" spans="1:4" x14ac:dyDescent="0.25">
      <c r="A114" s="42" t="s">
        <v>85</v>
      </c>
      <c r="B114" s="43" t="s">
        <v>79</v>
      </c>
      <c r="C114" s="43" t="s">
        <v>187</v>
      </c>
      <c r="D114" s="43" t="s">
        <v>188</v>
      </c>
    </row>
    <row r="115" spans="1:4" x14ac:dyDescent="0.25">
      <c r="A115" s="42"/>
      <c r="B115" s="43"/>
      <c r="C115" s="43"/>
      <c r="D115" s="43"/>
    </row>
    <row r="116" spans="1:4" x14ac:dyDescent="0.25">
      <c r="A116" s="1" t="s">
        <v>22</v>
      </c>
      <c r="B116" s="2">
        <v>5102</v>
      </c>
      <c r="C116" s="2">
        <v>1150</v>
      </c>
      <c r="D116" s="2">
        <v>6252</v>
      </c>
    </row>
    <row r="117" spans="1:4" x14ac:dyDescent="0.25">
      <c r="A117" s="1" t="s">
        <v>77</v>
      </c>
      <c r="B117" s="2">
        <v>1606</v>
      </c>
      <c r="C117" s="2">
        <v>399</v>
      </c>
      <c r="D117" s="2">
        <v>2005</v>
      </c>
    </row>
    <row r="118" spans="1:4" x14ac:dyDescent="0.25">
      <c r="A118" s="1" t="s">
        <v>55</v>
      </c>
      <c r="B118" s="2">
        <v>1280</v>
      </c>
      <c r="C118" s="2">
        <v>182</v>
      </c>
      <c r="D118" s="2">
        <v>1462</v>
      </c>
    </row>
    <row r="119" spans="1:4" x14ac:dyDescent="0.25">
      <c r="A119" s="1" t="s">
        <v>12</v>
      </c>
      <c r="B119" s="2">
        <v>5424</v>
      </c>
      <c r="C119" s="2">
        <v>2050</v>
      </c>
      <c r="D119" s="2">
        <v>7474</v>
      </c>
    </row>
    <row r="120" spans="1:4" x14ac:dyDescent="0.25">
      <c r="A120" s="1" t="s">
        <v>49</v>
      </c>
      <c r="B120" s="2">
        <v>3701</v>
      </c>
      <c r="C120" s="2">
        <v>1168</v>
      </c>
      <c r="D120" s="2">
        <v>4869</v>
      </c>
    </row>
    <row r="121" spans="1:4" x14ac:dyDescent="0.25">
      <c r="A121" s="1" t="s">
        <v>41</v>
      </c>
      <c r="B121" s="2">
        <v>1309</v>
      </c>
      <c r="C121" s="2">
        <v>705</v>
      </c>
      <c r="D121" s="2">
        <v>2014</v>
      </c>
    </row>
    <row r="122" spans="1:4" x14ac:dyDescent="0.25">
      <c r="A122" s="1" t="s">
        <v>6</v>
      </c>
      <c r="B122" s="2">
        <v>5102</v>
      </c>
      <c r="C122" s="2">
        <v>2086</v>
      </c>
      <c r="D122" s="2">
        <v>7188</v>
      </c>
    </row>
    <row r="123" spans="1:4" x14ac:dyDescent="0.25">
      <c r="A123" s="1" t="s">
        <v>10</v>
      </c>
      <c r="B123" s="2">
        <v>875</v>
      </c>
      <c r="C123" s="2">
        <v>402</v>
      </c>
      <c r="D123" s="2">
        <v>1277</v>
      </c>
    </row>
    <row r="124" spans="1:4" x14ac:dyDescent="0.25">
      <c r="A124" s="1" t="s">
        <v>26</v>
      </c>
      <c r="B124" s="2">
        <v>13960</v>
      </c>
      <c r="C124" s="2">
        <v>3881</v>
      </c>
      <c r="D124" s="2">
        <v>17841</v>
      </c>
    </row>
    <row r="125" spans="1:4" x14ac:dyDescent="0.25">
      <c r="A125" s="1" t="s">
        <v>20</v>
      </c>
      <c r="B125" s="2">
        <v>1581</v>
      </c>
      <c r="C125" s="2">
        <v>525</v>
      </c>
      <c r="D125" s="2">
        <v>2106</v>
      </c>
    </row>
    <row r="126" spans="1:4" x14ac:dyDescent="0.25">
      <c r="A126" s="1" t="s">
        <v>60</v>
      </c>
      <c r="B126" s="2">
        <v>4017</v>
      </c>
      <c r="C126" s="2">
        <v>1134</v>
      </c>
      <c r="D126" s="2">
        <v>5151</v>
      </c>
    </row>
    <row r="127" spans="1:4" x14ac:dyDescent="0.25">
      <c r="A127" s="1" t="s">
        <v>64</v>
      </c>
      <c r="B127" s="2">
        <v>3953</v>
      </c>
      <c r="C127" s="2">
        <v>1315</v>
      </c>
      <c r="D127" s="2">
        <v>5268</v>
      </c>
    </row>
    <row r="128" spans="1:4" x14ac:dyDescent="0.25">
      <c r="A128" s="1" t="s">
        <v>52</v>
      </c>
      <c r="B128" s="2">
        <v>1898</v>
      </c>
      <c r="C128" s="2">
        <v>526</v>
      </c>
      <c r="D128" s="2">
        <v>2424</v>
      </c>
    </row>
    <row r="129" spans="1:4" x14ac:dyDescent="0.25">
      <c r="A129" s="1" t="s">
        <v>32</v>
      </c>
      <c r="B129" s="2">
        <v>1353</v>
      </c>
      <c r="C129" s="2">
        <v>593</v>
      </c>
      <c r="D129" s="2">
        <v>1946</v>
      </c>
    </row>
    <row r="130" spans="1:4" x14ac:dyDescent="0.25">
      <c r="A130" s="1" t="s">
        <v>28</v>
      </c>
      <c r="B130" s="2">
        <v>2287</v>
      </c>
      <c r="C130" s="2">
        <v>1150</v>
      </c>
      <c r="D130" s="2">
        <v>3437</v>
      </c>
    </row>
    <row r="131" spans="1:4" x14ac:dyDescent="0.25">
      <c r="A131" s="1" t="s">
        <v>8</v>
      </c>
      <c r="B131" s="2">
        <v>23291</v>
      </c>
      <c r="C131" s="2">
        <v>8102</v>
      </c>
      <c r="D131" s="2">
        <v>31393</v>
      </c>
    </row>
    <row r="132" spans="1:4" x14ac:dyDescent="0.25">
      <c r="A132" s="1" t="s">
        <v>18</v>
      </c>
      <c r="B132" s="2">
        <v>33007</v>
      </c>
      <c r="C132" s="2">
        <v>7501</v>
      </c>
      <c r="D132" s="2">
        <v>40508</v>
      </c>
    </row>
    <row r="133" spans="1:4" x14ac:dyDescent="0.25">
      <c r="A133" s="1" t="s">
        <v>37</v>
      </c>
      <c r="B133" s="2">
        <v>6447</v>
      </c>
      <c r="C133" s="2">
        <v>1732</v>
      </c>
      <c r="D133" s="2">
        <v>8179</v>
      </c>
    </row>
    <row r="134" spans="1:4" x14ac:dyDescent="0.25">
      <c r="A134" s="1" t="s">
        <v>23</v>
      </c>
      <c r="B134" s="2">
        <v>14080</v>
      </c>
      <c r="C134" s="2">
        <v>6679</v>
      </c>
      <c r="D134" s="2">
        <v>20759</v>
      </c>
    </row>
    <row r="135" spans="1:4" x14ac:dyDescent="0.25">
      <c r="A135" s="1" t="s">
        <v>39</v>
      </c>
      <c r="B135" s="2">
        <v>4088</v>
      </c>
      <c r="C135" s="2">
        <v>1911</v>
      </c>
      <c r="D135" s="2">
        <v>5999</v>
      </c>
    </row>
    <row r="136" spans="1:4" x14ac:dyDescent="0.25">
      <c r="A136" s="1" t="s">
        <v>30</v>
      </c>
      <c r="B136" s="2">
        <v>2307</v>
      </c>
      <c r="C136" s="2">
        <v>493</v>
      </c>
      <c r="D136" s="2">
        <v>2800</v>
      </c>
    </row>
    <row r="137" spans="1:4" x14ac:dyDescent="0.25">
      <c r="A137" s="1" t="s">
        <v>61</v>
      </c>
      <c r="B137" s="2">
        <v>847</v>
      </c>
      <c r="C137" s="2">
        <v>371</v>
      </c>
      <c r="D137" s="2">
        <v>1218</v>
      </c>
    </row>
    <row r="138" spans="1:4" x14ac:dyDescent="0.25">
      <c r="A138" s="1" t="s">
        <v>19</v>
      </c>
      <c r="B138" s="2">
        <v>5956</v>
      </c>
      <c r="C138" s="2">
        <v>1656</v>
      </c>
      <c r="D138" s="2">
        <v>7612</v>
      </c>
    </row>
    <row r="139" spans="1:4" x14ac:dyDescent="0.25">
      <c r="A139" s="1" t="s">
        <v>35</v>
      </c>
      <c r="B139" s="2">
        <v>1033</v>
      </c>
      <c r="C139" s="2">
        <v>212</v>
      </c>
      <c r="D139" s="2">
        <v>1245</v>
      </c>
    </row>
    <row r="140" spans="1:4" x14ac:dyDescent="0.25">
      <c r="A140" s="1" t="s">
        <v>71</v>
      </c>
      <c r="B140" s="2">
        <v>2653</v>
      </c>
      <c r="C140" s="2">
        <v>1047</v>
      </c>
      <c r="D140" s="2">
        <v>3700</v>
      </c>
    </row>
    <row r="141" spans="1:4" x14ac:dyDescent="0.25">
      <c r="A141" s="1" t="s">
        <v>40</v>
      </c>
      <c r="B141" s="2">
        <v>2779</v>
      </c>
      <c r="C141" s="2">
        <v>734</v>
      </c>
      <c r="D141" s="2">
        <v>3513</v>
      </c>
    </row>
    <row r="142" spans="1:4" x14ac:dyDescent="0.25">
      <c r="A142" s="1" t="s">
        <v>68</v>
      </c>
      <c r="B142" s="2">
        <v>2004</v>
      </c>
      <c r="C142" s="2">
        <v>740</v>
      </c>
      <c r="D142" s="2">
        <v>2744</v>
      </c>
    </row>
    <row r="143" spans="1:4" x14ac:dyDescent="0.25">
      <c r="A143" s="1" t="s">
        <v>66</v>
      </c>
      <c r="B143" s="2">
        <v>4407</v>
      </c>
      <c r="C143" s="2">
        <v>1470</v>
      </c>
      <c r="D143" s="2">
        <v>5877</v>
      </c>
    </row>
    <row r="144" spans="1:4" x14ac:dyDescent="0.25">
      <c r="A144" s="1" t="s">
        <v>11</v>
      </c>
      <c r="B144" s="2">
        <v>12117</v>
      </c>
      <c r="C144" s="2">
        <v>3779</v>
      </c>
      <c r="D144" s="2">
        <v>15896</v>
      </c>
    </row>
    <row r="145" spans="1:4" x14ac:dyDescent="0.25">
      <c r="A145" s="1" t="s">
        <v>29</v>
      </c>
      <c r="B145" s="2">
        <v>3629</v>
      </c>
      <c r="C145" s="2">
        <v>831</v>
      </c>
      <c r="D145" s="2">
        <v>4460</v>
      </c>
    </row>
    <row r="146" spans="1:4" x14ac:dyDescent="0.25">
      <c r="A146" s="1" t="s">
        <v>4</v>
      </c>
      <c r="B146" s="2">
        <v>1983</v>
      </c>
      <c r="C146" s="2">
        <v>730</v>
      </c>
      <c r="D146" s="2">
        <v>2713</v>
      </c>
    </row>
    <row r="147" spans="1:4" x14ac:dyDescent="0.25">
      <c r="A147" s="1" t="s">
        <v>58</v>
      </c>
      <c r="B147" s="2">
        <v>1167</v>
      </c>
      <c r="C147" s="2">
        <v>346</v>
      </c>
      <c r="D147" s="2">
        <v>1513</v>
      </c>
    </row>
    <row r="148" spans="1:4" x14ac:dyDescent="0.25">
      <c r="A148" s="1" t="s">
        <v>33</v>
      </c>
      <c r="B148" s="2">
        <v>2097</v>
      </c>
      <c r="C148" s="2">
        <v>506</v>
      </c>
      <c r="D148" s="2">
        <v>2603</v>
      </c>
    </row>
    <row r="149" spans="1:4" x14ac:dyDescent="0.25">
      <c r="A149" s="1" t="s">
        <v>54</v>
      </c>
      <c r="B149" s="2">
        <v>2139</v>
      </c>
      <c r="C149" s="2">
        <v>986</v>
      </c>
      <c r="D149" s="2">
        <v>3125</v>
      </c>
    </row>
    <row r="150" spans="1:4" x14ac:dyDescent="0.25">
      <c r="A150" s="1" t="s">
        <v>13</v>
      </c>
      <c r="B150" s="2">
        <v>2999</v>
      </c>
      <c r="C150" s="2">
        <v>845</v>
      </c>
      <c r="D150" s="2">
        <v>3844</v>
      </c>
    </row>
    <row r="151" spans="1:4" x14ac:dyDescent="0.25">
      <c r="A151" s="1" t="s">
        <v>50</v>
      </c>
      <c r="B151" s="2">
        <v>3920</v>
      </c>
      <c r="C151" s="2">
        <v>1130</v>
      </c>
      <c r="D151" s="2">
        <v>5050</v>
      </c>
    </row>
    <row r="152" spans="1:4" x14ac:dyDescent="0.25">
      <c r="A152" s="1" t="s">
        <v>69</v>
      </c>
      <c r="B152" s="2">
        <v>1963</v>
      </c>
      <c r="C152" s="2">
        <v>468</v>
      </c>
      <c r="D152" s="2">
        <v>2431</v>
      </c>
    </row>
    <row r="153" spans="1:4" x14ac:dyDescent="0.25">
      <c r="A153" s="1" t="s">
        <v>31</v>
      </c>
      <c r="B153" s="2">
        <v>3721</v>
      </c>
      <c r="C153" s="2">
        <v>1301</v>
      </c>
      <c r="D153" s="2">
        <v>5022</v>
      </c>
    </row>
    <row r="154" spans="1:4" x14ac:dyDescent="0.25">
      <c r="A154" s="1" t="s">
        <v>46</v>
      </c>
      <c r="B154" s="2">
        <v>4040</v>
      </c>
      <c r="C154" s="2">
        <v>1304</v>
      </c>
      <c r="D154" s="2">
        <v>5344</v>
      </c>
    </row>
    <row r="155" spans="1:4" x14ac:dyDescent="0.25">
      <c r="A155" s="1" t="s">
        <v>9</v>
      </c>
      <c r="B155" s="2">
        <v>2024</v>
      </c>
      <c r="C155" s="2">
        <v>518</v>
      </c>
      <c r="D155" s="2">
        <v>2542</v>
      </c>
    </row>
    <row r="156" spans="1:4" x14ac:dyDescent="0.25">
      <c r="A156" s="1" t="s">
        <v>16</v>
      </c>
      <c r="B156" s="2">
        <v>2599</v>
      </c>
      <c r="C156" s="2">
        <v>316</v>
      </c>
      <c r="D156" s="2">
        <v>2915</v>
      </c>
    </row>
    <row r="157" spans="1:4" x14ac:dyDescent="0.25">
      <c r="A157" s="1" t="s">
        <v>72</v>
      </c>
      <c r="B157" s="2">
        <v>2255</v>
      </c>
      <c r="C157" s="2">
        <v>675</v>
      </c>
      <c r="D157" s="2">
        <v>2930</v>
      </c>
    </row>
    <row r="158" spans="1:4" x14ac:dyDescent="0.25">
      <c r="A158" s="1" t="s">
        <v>3</v>
      </c>
      <c r="B158" s="2">
        <v>17488</v>
      </c>
      <c r="C158" s="2">
        <v>6067</v>
      </c>
      <c r="D158" s="2">
        <v>23555</v>
      </c>
    </row>
    <row r="159" spans="1:4" x14ac:dyDescent="0.25">
      <c r="A159" s="1" t="s">
        <v>75</v>
      </c>
      <c r="B159" s="2">
        <v>1615</v>
      </c>
      <c r="C159" s="2">
        <v>458</v>
      </c>
      <c r="D159" s="2">
        <v>2073</v>
      </c>
    </row>
    <row r="160" spans="1:4" x14ac:dyDescent="0.25">
      <c r="A160" s="1" t="s">
        <v>34</v>
      </c>
      <c r="B160" s="2">
        <v>5831</v>
      </c>
      <c r="C160" s="2">
        <v>2111</v>
      </c>
      <c r="D160" s="2">
        <v>7942</v>
      </c>
    </row>
    <row r="161" spans="1:4" x14ac:dyDescent="0.25">
      <c r="A161" s="1" t="s">
        <v>24</v>
      </c>
      <c r="B161" s="2">
        <v>2823</v>
      </c>
      <c r="C161" s="2">
        <v>888</v>
      </c>
      <c r="D161" s="2">
        <v>3711</v>
      </c>
    </row>
    <row r="162" spans="1:4" x14ac:dyDescent="0.25">
      <c r="A162" s="1" t="s">
        <v>67</v>
      </c>
      <c r="B162" s="2">
        <v>2286</v>
      </c>
      <c r="C162" s="2">
        <v>804</v>
      </c>
      <c r="D162" s="2">
        <v>3090</v>
      </c>
    </row>
    <row r="163" spans="1:4" x14ac:dyDescent="0.25">
      <c r="A163" s="1" t="s">
        <v>48</v>
      </c>
      <c r="B163" s="2">
        <v>2578</v>
      </c>
      <c r="C163" s="2">
        <v>22</v>
      </c>
      <c r="D163" s="2">
        <v>2600</v>
      </c>
    </row>
    <row r="164" spans="1:4" x14ac:dyDescent="0.25">
      <c r="A164" s="1" t="s">
        <v>73</v>
      </c>
      <c r="B164" s="2">
        <v>2563</v>
      </c>
      <c r="C164" s="2">
        <v>1144</v>
      </c>
      <c r="D164" s="2">
        <v>3707</v>
      </c>
    </row>
    <row r="165" spans="1:4" x14ac:dyDescent="0.25">
      <c r="A165" s="1" t="s">
        <v>78</v>
      </c>
      <c r="B165" s="2">
        <v>873</v>
      </c>
      <c r="C165" s="2">
        <v>409</v>
      </c>
      <c r="D165" s="2">
        <v>1282</v>
      </c>
    </row>
    <row r="166" spans="1:4" x14ac:dyDescent="0.25">
      <c r="A166" s="1" t="s">
        <v>62</v>
      </c>
      <c r="B166" s="2">
        <v>3636</v>
      </c>
      <c r="C166" s="2">
        <v>1603</v>
      </c>
      <c r="D166" s="2">
        <v>5239</v>
      </c>
    </row>
    <row r="167" spans="1:4" x14ac:dyDescent="0.25">
      <c r="A167" s="1" t="s">
        <v>38</v>
      </c>
      <c r="B167" s="2">
        <v>2669</v>
      </c>
      <c r="C167" s="2">
        <v>685</v>
      </c>
      <c r="D167" s="2">
        <v>3354</v>
      </c>
    </row>
    <row r="168" spans="1:4" x14ac:dyDescent="0.25">
      <c r="A168" s="1" t="s">
        <v>43</v>
      </c>
      <c r="B168" s="2">
        <v>6229</v>
      </c>
      <c r="C168" s="2">
        <v>1271</v>
      </c>
      <c r="D168" s="2">
        <v>7500</v>
      </c>
    </row>
    <row r="169" spans="1:4" x14ac:dyDescent="0.25">
      <c r="A169" s="1" t="s">
        <v>51</v>
      </c>
      <c r="B169" s="2">
        <v>3235</v>
      </c>
      <c r="C169" s="2">
        <v>1210</v>
      </c>
      <c r="D169" s="2">
        <v>4445</v>
      </c>
    </row>
    <row r="170" spans="1:4" x14ac:dyDescent="0.25">
      <c r="A170" s="1" t="s">
        <v>65</v>
      </c>
      <c r="B170" s="2">
        <v>2676</v>
      </c>
      <c r="C170" s="2">
        <v>856</v>
      </c>
      <c r="D170" s="2">
        <v>3532</v>
      </c>
    </row>
    <row r="171" spans="1:4" x14ac:dyDescent="0.25">
      <c r="A171" s="1" t="s">
        <v>63</v>
      </c>
      <c r="B171" s="2">
        <v>2545</v>
      </c>
      <c r="C171" s="2">
        <v>544</v>
      </c>
      <c r="D171" s="2">
        <v>3089</v>
      </c>
    </row>
    <row r="172" spans="1:4" x14ac:dyDescent="0.25">
      <c r="A172" s="1" t="s">
        <v>42</v>
      </c>
      <c r="B172" s="2">
        <v>2644</v>
      </c>
      <c r="C172" s="2">
        <v>798</v>
      </c>
      <c r="D172" s="2">
        <v>3442</v>
      </c>
    </row>
    <row r="173" spans="1:4" x14ac:dyDescent="0.25">
      <c r="A173" s="1" t="s">
        <v>74</v>
      </c>
      <c r="B173" s="2">
        <v>1299</v>
      </c>
      <c r="C173" s="2">
        <v>501</v>
      </c>
      <c r="D173" s="2">
        <v>1800</v>
      </c>
    </row>
    <row r="174" spans="1:4" x14ac:dyDescent="0.25">
      <c r="A174" s="1" t="s">
        <v>25</v>
      </c>
      <c r="B174" s="2">
        <v>1918</v>
      </c>
      <c r="C174" s="2">
        <v>917</v>
      </c>
      <c r="D174" s="2">
        <v>2835</v>
      </c>
    </row>
    <row r="175" spans="1:4" x14ac:dyDescent="0.25">
      <c r="A175" s="1" t="s">
        <v>2</v>
      </c>
      <c r="B175" s="2">
        <v>3805</v>
      </c>
      <c r="C175" s="2">
        <v>1548</v>
      </c>
      <c r="D175" s="2">
        <v>5353</v>
      </c>
    </row>
    <row r="176" spans="1:4" x14ac:dyDescent="0.25">
      <c r="A176" s="1" t="s">
        <v>53</v>
      </c>
      <c r="B176" s="2">
        <v>1874</v>
      </c>
      <c r="C176" s="2">
        <v>766</v>
      </c>
      <c r="D176" s="2">
        <v>2640</v>
      </c>
    </row>
    <row r="177" spans="1:4" x14ac:dyDescent="0.25">
      <c r="A177" s="1" t="s">
        <v>44</v>
      </c>
      <c r="B177" s="2">
        <v>1994</v>
      </c>
      <c r="C177" s="2">
        <v>626</v>
      </c>
      <c r="D177" s="2">
        <v>2620</v>
      </c>
    </row>
    <row r="178" spans="1:4" x14ac:dyDescent="0.25">
      <c r="A178" s="1" t="s">
        <v>47</v>
      </c>
      <c r="B178" s="2">
        <v>5101</v>
      </c>
      <c r="C178" s="2">
        <v>1425</v>
      </c>
      <c r="D178" s="2">
        <v>6526</v>
      </c>
    </row>
    <row r="179" spans="1:4" x14ac:dyDescent="0.25">
      <c r="A179" s="1" t="s">
        <v>36</v>
      </c>
      <c r="B179" s="2">
        <v>4355</v>
      </c>
      <c r="C179" s="2">
        <v>1617</v>
      </c>
      <c r="D179" s="2">
        <v>5972</v>
      </c>
    </row>
    <row r="180" spans="1:4" x14ac:dyDescent="0.25">
      <c r="A180" s="1" t="s">
        <v>70</v>
      </c>
      <c r="B180" s="2">
        <v>1086</v>
      </c>
      <c r="C180" s="2">
        <v>672</v>
      </c>
      <c r="D180" s="2">
        <v>1758</v>
      </c>
    </row>
    <row r="181" spans="1:4" x14ac:dyDescent="0.25">
      <c r="A181" s="1" t="s">
        <v>57</v>
      </c>
      <c r="B181" s="2">
        <v>4054</v>
      </c>
      <c r="C181" s="2">
        <v>1401</v>
      </c>
      <c r="D181" s="2">
        <v>5455</v>
      </c>
    </row>
    <row r="182" spans="1:4" x14ac:dyDescent="0.25">
      <c r="A182" s="1" t="s">
        <v>59</v>
      </c>
      <c r="B182" s="2">
        <v>1634</v>
      </c>
      <c r="C182" s="2">
        <v>382</v>
      </c>
      <c r="D182" s="2">
        <v>2016</v>
      </c>
    </row>
    <row r="183" spans="1:4" x14ac:dyDescent="0.25">
      <c r="A183" s="1" t="s">
        <v>1</v>
      </c>
      <c r="B183" s="2">
        <v>11858</v>
      </c>
      <c r="C183" s="2">
        <v>5596</v>
      </c>
      <c r="D183" s="2">
        <v>17454</v>
      </c>
    </row>
    <row r="184" spans="1:4" x14ac:dyDescent="0.25">
      <c r="A184" s="1" t="s">
        <v>56</v>
      </c>
      <c r="B184" s="2">
        <v>1955</v>
      </c>
      <c r="C184" s="2">
        <v>471</v>
      </c>
      <c r="D184" s="2">
        <v>2426</v>
      </c>
    </row>
    <row r="185" spans="1:4" x14ac:dyDescent="0.25">
      <c r="A185" s="1" t="s">
        <v>14</v>
      </c>
      <c r="B185" s="2">
        <v>43122</v>
      </c>
      <c r="C185" s="2">
        <v>15653</v>
      </c>
      <c r="D185" s="2">
        <v>58775</v>
      </c>
    </row>
    <row r="186" spans="1:4" x14ac:dyDescent="0.25">
      <c r="A186" s="1" t="s">
        <v>17</v>
      </c>
      <c r="B186" s="2">
        <v>3507</v>
      </c>
      <c r="C186" s="2">
        <v>931</v>
      </c>
      <c r="D186" s="2">
        <v>4438</v>
      </c>
    </row>
    <row r="187" spans="1:4" x14ac:dyDescent="0.25">
      <c r="A187" s="1" t="s">
        <v>15</v>
      </c>
      <c r="B187" s="2">
        <v>3628</v>
      </c>
      <c r="C187" s="2">
        <v>1432</v>
      </c>
      <c r="D187" s="2">
        <v>5060</v>
      </c>
    </row>
    <row r="188" spans="1:4" x14ac:dyDescent="0.25">
      <c r="A188" s="1" t="s">
        <v>21</v>
      </c>
      <c r="B188" s="2">
        <v>4396</v>
      </c>
      <c r="C188" s="2">
        <v>1517</v>
      </c>
      <c r="D188" s="2">
        <v>5913</v>
      </c>
    </row>
    <row r="189" spans="1:4" x14ac:dyDescent="0.25">
      <c r="A189" s="1" t="s">
        <v>27</v>
      </c>
      <c r="B189" s="2">
        <v>7212</v>
      </c>
      <c r="C189" s="2">
        <v>3547</v>
      </c>
      <c r="D189" s="2">
        <v>10759</v>
      </c>
    </row>
    <row r="190" spans="1:4" x14ac:dyDescent="0.25">
      <c r="A190" s="1" t="s">
        <v>76</v>
      </c>
      <c r="B190" s="2">
        <v>1366</v>
      </c>
      <c r="C190" s="2">
        <v>426</v>
      </c>
      <c r="D190" s="2">
        <v>1792</v>
      </c>
    </row>
    <row r="191" spans="1:4" x14ac:dyDescent="0.25">
      <c r="A191" s="1" t="s">
        <v>45</v>
      </c>
      <c r="B191" s="2">
        <v>2089</v>
      </c>
      <c r="C191" s="2">
        <v>415</v>
      </c>
      <c r="D191" s="2">
        <v>2504</v>
      </c>
    </row>
    <row r="192" spans="1:4" x14ac:dyDescent="0.25">
      <c r="A192" s="1" t="s">
        <v>7</v>
      </c>
      <c r="B192" s="2">
        <v>44342</v>
      </c>
      <c r="C192" s="2">
        <v>15665</v>
      </c>
      <c r="D192" s="2">
        <v>60007</v>
      </c>
    </row>
    <row r="193" spans="1:6" x14ac:dyDescent="0.25">
      <c r="A193" s="1" t="s">
        <v>5</v>
      </c>
      <c r="B193" s="2">
        <v>43647</v>
      </c>
      <c r="C193" s="2">
        <v>21161</v>
      </c>
      <c r="D193" s="2">
        <v>64808</v>
      </c>
      <c r="F193" t="s">
        <v>192</v>
      </c>
    </row>
    <row r="194" spans="1:6" x14ac:dyDescent="0.25">
      <c r="A194" s="3" t="s">
        <v>83</v>
      </c>
      <c r="B194" s="38">
        <v>456933</v>
      </c>
      <c r="C194" s="38">
        <v>159188</v>
      </c>
      <c r="D194" s="38">
        <v>616121</v>
      </c>
    </row>
  </sheetData>
  <sheetProtection autoFilter="0"/>
  <autoFilter ref="A21:S100"/>
  <mergeCells count="12">
    <mergeCell ref="Q20:S20"/>
    <mergeCell ref="N20:P20"/>
    <mergeCell ref="A20:A21"/>
    <mergeCell ref="B20:D20"/>
    <mergeCell ref="E20:G20"/>
    <mergeCell ref="H20:J20"/>
    <mergeCell ref="K20:M20"/>
    <mergeCell ref="A114:A115"/>
    <mergeCell ref="B114:B115"/>
    <mergeCell ref="C114:C115"/>
    <mergeCell ref="D114:D115"/>
    <mergeCell ref="A112:D1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topLeftCell="A37" workbookViewId="0">
      <selection activeCell="E48" sqref="E48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8" t="s">
        <v>90</v>
      </c>
      <c r="B36" s="49"/>
      <c r="C36" s="14"/>
      <c r="D36" s="48" t="s">
        <v>91</v>
      </c>
      <c r="E36" s="49"/>
      <c r="F36" s="14"/>
      <c r="G36" s="48" t="s">
        <v>92</v>
      </c>
      <c r="H36" s="49"/>
      <c r="I36" s="14"/>
      <c r="J36" s="48" t="s">
        <v>93</v>
      </c>
      <c r="K36" s="49"/>
    </row>
    <row r="37" spans="1:12" x14ac:dyDescent="0.2">
      <c r="A37" s="50" t="s">
        <v>94</v>
      </c>
      <c r="B37" s="51"/>
      <c r="C37" s="14"/>
      <c r="D37" s="52" t="s">
        <v>95</v>
      </c>
      <c r="E37" s="51"/>
      <c r="F37" s="14"/>
      <c r="G37" s="52" t="s">
        <v>96</v>
      </c>
      <c r="H37" s="51"/>
      <c r="I37" s="14"/>
      <c r="J37" s="52" t="s">
        <v>97</v>
      </c>
      <c r="K37" s="51"/>
    </row>
    <row r="38" spans="1:12" ht="15" x14ac:dyDescent="0.2">
      <c r="A38" s="29" t="s">
        <v>85</v>
      </c>
      <c r="B38" s="16" t="s">
        <v>98</v>
      </c>
      <c r="C38" s="30" t="s">
        <v>185</v>
      </c>
      <c r="D38" s="16" t="s">
        <v>85</v>
      </c>
      <c r="E38" s="16" t="s">
        <v>98</v>
      </c>
      <c r="F38" s="30" t="s">
        <v>185</v>
      </c>
      <c r="G38" s="16" t="s">
        <v>85</v>
      </c>
      <c r="H38" s="16" t="s">
        <v>98</v>
      </c>
      <c r="I38" s="30" t="s">
        <v>185</v>
      </c>
      <c r="J38" s="16" t="s">
        <v>85</v>
      </c>
      <c r="K38" s="16" t="s">
        <v>98</v>
      </c>
      <c r="L38" s="30" t="s">
        <v>185</v>
      </c>
    </row>
    <row r="39" spans="1:12" ht="15" x14ac:dyDescent="0.2">
      <c r="A39" s="17" t="s">
        <v>99</v>
      </c>
      <c r="B39" s="37">
        <v>0.50177826237147694</v>
      </c>
      <c r="C39" s="31">
        <v>0.9</v>
      </c>
      <c r="D39" s="17" t="s">
        <v>104</v>
      </c>
      <c r="E39" s="37">
        <v>0.67226100774675412</v>
      </c>
      <c r="F39" s="31">
        <v>0.9</v>
      </c>
      <c r="G39" s="17" t="s">
        <v>101</v>
      </c>
      <c r="H39" s="37">
        <v>0.80962520239537017</v>
      </c>
      <c r="I39" s="31">
        <v>0.9</v>
      </c>
      <c r="J39" s="17" t="s">
        <v>102</v>
      </c>
      <c r="K39" s="37">
        <v>0.95833130113924059</v>
      </c>
      <c r="L39" s="31">
        <v>0.9</v>
      </c>
    </row>
    <row r="40" spans="1:12" ht="15" x14ac:dyDescent="0.2">
      <c r="A40" s="17" t="s">
        <v>103</v>
      </c>
      <c r="B40" s="37">
        <v>0.49578634545858274</v>
      </c>
      <c r="C40" s="31">
        <v>0.9</v>
      </c>
      <c r="D40" s="17" t="s">
        <v>108</v>
      </c>
      <c r="E40" s="37">
        <v>0.65773555280003104</v>
      </c>
      <c r="F40" s="31">
        <v>0.9</v>
      </c>
      <c r="G40" s="17" t="s">
        <v>121</v>
      </c>
      <c r="H40" s="37">
        <v>0.78589104819187117</v>
      </c>
      <c r="I40" s="31">
        <v>0.9</v>
      </c>
      <c r="J40" s="17" t="s">
        <v>150</v>
      </c>
      <c r="K40" s="37">
        <v>0.79766745182729004</v>
      </c>
      <c r="L40" s="31">
        <v>0.9</v>
      </c>
    </row>
    <row r="41" spans="1:12" ht="15" x14ac:dyDescent="0.2">
      <c r="A41" s="17" t="s">
        <v>111</v>
      </c>
      <c r="B41" s="37">
        <v>0.47769102136622449</v>
      </c>
      <c r="C41" s="31">
        <v>0.9</v>
      </c>
      <c r="D41" s="17" t="s">
        <v>100</v>
      </c>
      <c r="E41" s="37">
        <v>0.62535375388384196</v>
      </c>
      <c r="F41" s="31">
        <v>0.9</v>
      </c>
      <c r="G41" s="17" t="s">
        <v>109</v>
      </c>
      <c r="H41" s="37">
        <v>0.76801805549025071</v>
      </c>
      <c r="I41" s="31">
        <v>0.9</v>
      </c>
      <c r="J41" s="17" t="s">
        <v>126</v>
      </c>
      <c r="K41" s="37">
        <v>0.75367695595260731</v>
      </c>
      <c r="L41" s="31">
        <v>0.9</v>
      </c>
    </row>
    <row r="42" spans="1:12" ht="15" x14ac:dyDescent="0.2">
      <c r="A42" s="17" t="s">
        <v>135</v>
      </c>
      <c r="B42" s="37">
        <v>0.46661228062290633</v>
      </c>
      <c r="C42" s="31">
        <v>0.9</v>
      </c>
      <c r="D42" s="17" t="s">
        <v>148</v>
      </c>
      <c r="E42" s="37">
        <v>0.55320119324225547</v>
      </c>
      <c r="F42" s="31">
        <v>0.9</v>
      </c>
      <c r="G42" s="17" t="s">
        <v>113</v>
      </c>
      <c r="H42" s="37">
        <v>0.74375422557311588</v>
      </c>
      <c r="I42" s="31">
        <v>0.9</v>
      </c>
      <c r="J42" s="17" t="s">
        <v>106</v>
      </c>
      <c r="K42" s="37">
        <v>0.7352051494953854</v>
      </c>
      <c r="L42" s="31">
        <v>0.9</v>
      </c>
    </row>
    <row r="43" spans="1:12" ht="15" x14ac:dyDescent="0.2">
      <c r="A43" s="17" t="s">
        <v>119</v>
      </c>
      <c r="B43" s="37">
        <v>0.41356300562404008</v>
      </c>
      <c r="C43" s="31">
        <v>0.9</v>
      </c>
      <c r="D43" s="17" t="s">
        <v>120</v>
      </c>
      <c r="E43" s="37">
        <v>0.54139944907785886</v>
      </c>
      <c r="F43" s="31">
        <v>0.9</v>
      </c>
      <c r="G43" s="17" t="s">
        <v>129</v>
      </c>
      <c r="H43" s="37">
        <v>0.68369441617544979</v>
      </c>
      <c r="I43" s="31">
        <v>0.9</v>
      </c>
      <c r="J43" s="17" t="s">
        <v>118</v>
      </c>
      <c r="K43" s="37">
        <v>0.72604938979477518</v>
      </c>
      <c r="L43" s="31">
        <v>0.9</v>
      </c>
    </row>
    <row r="44" spans="1:12" ht="15" x14ac:dyDescent="0.2">
      <c r="A44" s="17" t="s">
        <v>115</v>
      </c>
      <c r="B44" s="37">
        <v>0.39704095027391706</v>
      </c>
      <c r="C44" s="31">
        <v>0.9</v>
      </c>
      <c r="D44" s="17" t="s">
        <v>107</v>
      </c>
      <c r="E44" s="37">
        <v>0.51707691308512882</v>
      </c>
      <c r="F44" s="31">
        <v>0.9</v>
      </c>
      <c r="G44" s="17" t="s">
        <v>116</v>
      </c>
      <c r="H44" s="37">
        <v>0.68193543303628523</v>
      </c>
      <c r="I44" s="31">
        <v>0.9</v>
      </c>
      <c r="J44" s="17" t="s">
        <v>105</v>
      </c>
      <c r="K44" s="37">
        <v>0.72360306692985754</v>
      </c>
      <c r="L44" s="31">
        <v>0.9</v>
      </c>
    </row>
    <row r="45" spans="1:12" ht="15" x14ac:dyDescent="0.2">
      <c r="A45" s="17" t="s">
        <v>123</v>
      </c>
      <c r="B45" s="37">
        <v>0.38870183632219046</v>
      </c>
      <c r="C45" s="31">
        <v>0.9</v>
      </c>
      <c r="D45" s="17" t="s">
        <v>132</v>
      </c>
      <c r="E45" s="37">
        <v>0.51175361842674094</v>
      </c>
      <c r="F45" s="31">
        <v>0.9</v>
      </c>
      <c r="G45" s="17" t="s">
        <v>112</v>
      </c>
      <c r="H45" s="37">
        <v>0.6819182165390516</v>
      </c>
      <c r="I45" s="31">
        <v>0.9</v>
      </c>
      <c r="J45" s="17" t="s">
        <v>138</v>
      </c>
      <c r="K45" s="37">
        <v>0.71287968218349007</v>
      </c>
      <c r="L45" s="31">
        <v>0.9</v>
      </c>
    </row>
    <row r="46" spans="1:12" ht="15" x14ac:dyDescent="0.2">
      <c r="A46" s="17" t="s">
        <v>131</v>
      </c>
      <c r="B46" s="37">
        <v>0.38715642608525214</v>
      </c>
      <c r="C46" s="31">
        <v>0.9</v>
      </c>
      <c r="D46" s="17" t="s">
        <v>145</v>
      </c>
      <c r="E46" s="37">
        <v>0.51028427898949091</v>
      </c>
      <c r="F46" s="31">
        <v>0.9</v>
      </c>
      <c r="G46" s="17" t="s">
        <v>125</v>
      </c>
      <c r="H46" s="37">
        <v>0.68172290418696202</v>
      </c>
      <c r="I46" s="31">
        <v>0.9</v>
      </c>
      <c r="J46" s="17" t="s">
        <v>130</v>
      </c>
      <c r="K46" s="37">
        <v>0.70955057756161433</v>
      </c>
      <c r="L46" s="31">
        <v>0.9</v>
      </c>
    </row>
    <row r="47" spans="1:12" ht="15" x14ac:dyDescent="0.2">
      <c r="A47" s="17" t="s">
        <v>127</v>
      </c>
      <c r="B47" s="37">
        <v>0.38520988883105317</v>
      </c>
      <c r="C47" s="31">
        <v>0.9</v>
      </c>
      <c r="D47" s="17" t="s">
        <v>139</v>
      </c>
      <c r="E47" s="37">
        <v>0.49477538279832955</v>
      </c>
      <c r="F47" s="31">
        <v>0.9</v>
      </c>
      <c r="G47" s="17" t="s">
        <v>133</v>
      </c>
      <c r="H47" s="37">
        <v>0.64223339651735478</v>
      </c>
      <c r="I47" s="31">
        <v>0.9</v>
      </c>
      <c r="J47" s="17" t="s">
        <v>122</v>
      </c>
      <c r="K47" s="37">
        <v>0.68266511761571613</v>
      </c>
      <c r="L47" s="31">
        <v>0.9</v>
      </c>
    </row>
    <row r="48" spans="1:12" ht="15" x14ac:dyDescent="0.2">
      <c r="D48" s="17" t="s">
        <v>151</v>
      </c>
      <c r="E48" s="37">
        <v>0.46206819831923263</v>
      </c>
      <c r="F48" s="31">
        <v>0.9</v>
      </c>
      <c r="G48" s="17" t="s">
        <v>136</v>
      </c>
      <c r="H48" s="37">
        <v>0.62047366038888219</v>
      </c>
      <c r="I48" s="31">
        <v>0.9</v>
      </c>
      <c r="J48" s="17" t="s">
        <v>159</v>
      </c>
      <c r="K48" s="37">
        <v>0.67679482684741532</v>
      </c>
      <c r="L48" s="31">
        <v>0.9</v>
      </c>
    </row>
    <row r="49" spans="4:12" ht="15" x14ac:dyDescent="0.2">
      <c r="D49" s="17" t="s">
        <v>154</v>
      </c>
      <c r="E49" s="37">
        <v>0.39722211040209443</v>
      </c>
      <c r="F49" s="31">
        <v>0.9</v>
      </c>
      <c r="G49" s="17" t="s">
        <v>128</v>
      </c>
      <c r="H49" s="37">
        <v>0.615782613620526</v>
      </c>
      <c r="I49" s="31">
        <v>0.9</v>
      </c>
      <c r="J49" s="17" t="s">
        <v>110</v>
      </c>
      <c r="K49" s="37">
        <v>0.67468683165291776</v>
      </c>
      <c r="L49" s="31">
        <v>0.9</v>
      </c>
    </row>
    <row r="50" spans="4:12" ht="15" x14ac:dyDescent="0.2">
      <c r="D50" s="17" t="s">
        <v>157</v>
      </c>
      <c r="E50" s="37">
        <v>0.37053030303030304</v>
      </c>
      <c r="F50" s="31">
        <v>0.9</v>
      </c>
      <c r="G50" s="17" t="s">
        <v>140</v>
      </c>
      <c r="H50" s="37">
        <v>0.60641027695308125</v>
      </c>
      <c r="I50" s="31">
        <v>0.9</v>
      </c>
      <c r="J50" s="17" t="s">
        <v>166</v>
      </c>
      <c r="K50" s="37">
        <v>0.67341822921889105</v>
      </c>
      <c r="L50" s="31">
        <v>0.9</v>
      </c>
    </row>
    <row r="51" spans="4:12" ht="15" x14ac:dyDescent="0.2">
      <c r="G51" s="17" t="s">
        <v>124</v>
      </c>
      <c r="H51" s="37">
        <v>0.58719307781797792</v>
      </c>
      <c r="I51" s="31">
        <v>0.9</v>
      </c>
      <c r="J51" s="17" t="s">
        <v>165</v>
      </c>
      <c r="K51" s="37">
        <v>0.65241291980095961</v>
      </c>
      <c r="L51" s="31">
        <v>0.9</v>
      </c>
    </row>
    <row r="52" spans="4:12" ht="15" x14ac:dyDescent="0.2">
      <c r="G52" s="17" t="s">
        <v>146</v>
      </c>
      <c r="H52" s="37">
        <v>0.58254311814641313</v>
      </c>
      <c r="I52" s="31">
        <v>0.9</v>
      </c>
      <c r="J52" s="17" t="s">
        <v>117</v>
      </c>
      <c r="K52" s="37">
        <v>0.64803503741383028</v>
      </c>
      <c r="L52" s="31">
        <v>0.9</v>
      </c>
    </row>
    <row r="53" spans="4:12" ht="15" x14ac:dyDescent="0.2">
      <c r="G53" s="17" t="s">
        <v>142</v>
      </c>
      <c r="H53" s="37">
        <v>0.5533049466815092</v>
      </c>
      <c r="I53" s="31">
        <v>0.9</v>
      </c>
      <c r="J53" s="17" t="s">
        <v>167</v>
      </c>
      <c r="K53" s="37">
        <v>0.63794696958481301</v>
      </c>
      <c r="L53" s="31">
        <v>0.9</v>
      </c>
    </row>
    <row r="54" spans="4:12" ht="15" x14ac:dyDescent="0.2">
      <c r="G54" s="17" t="s">
        <v>143</v>
      </c>
      <c r="H54" s="37">
        <v>0.53780592534295557</v>
      </c>
      <c r="I54" s="31">
        <v>0.9</v>
      </c>
      <c r="J54" s="17" t="s">
        <v>144</v>
      </c>
      <c r="K54" s="37">
        <v>0.63756722117252229</v>
      </c>
      <c r="L54" s="31">
        <v>0.9</v>
      </c>
    </row>
    <row r="55" spans="4:12" ht="15" x14ac:dyDescent="0.2">
      <c r="G55" s="17" t="s">
        <v>152</v>
      </c>
      <c r="H55" s="37">
        <v>0.52602332255368689</v>
      </c>
      <c r="I55" s="31">
        <v>0.9</v>
      </c>
      <c r="J55" s="17" t="s">
        <v>114</v>
      </c>
      <c r="K55" s="37">
        <v>0.63588539783051956</v>
      </c>
      <c r="L55" s="31">
        <v>0.9</v>
      </c>
    </row>
    <row r="56" spans="4:12" ht="15" x14ac:dyDescent="0.2">
      <c r="G56" s="17" t="s">
        <v>162</v>
      </c>
      <c r="H56" s="37">
        <v>0.50448579884407396</v>
      </c>
      <c r="I56" s="31">
        <v>0.9</v>
      </c>
      <c r="J56" s="17" t="s">
        <v>134</v>
      </c>
      <c r="K56" s="37">
        <v>0.62596706117049927</v>
      </c>
      <c r="L56" s="31">
        <v>0.9</v>
      </c>
    </row>
    <row r="57" spans="4:12" ht="15" x14ac:dyDescent="0.2">
      <c r="G57" s="17" t="s">
        <v>155</v>
      </c>
      <c r="H57" s="37">
        <v>0.46199766861268088</v>
      </c>
      <c r="I57" s="31">
        <v>0.9</v>
      </c>
      <c r="J57" s="17" t="s">
        <v>169</v>
      </c>
      <c r="K57" s="37">
        <v>0.62514927749165161</v>
      </c>
      <c r="L57" s="31">
        <v>0.9</v>
      </c>
    </row>
    <row r="58" spans="4:12" ht="15" x14ac:dyDescent="0.2">
      <c r="G58" s="17" t="s">
        <v>164</v>
      </c>
      <c r="H58" s="37">
        <v>0.44564508938202002</v>
      </c>
      <c r="I58" s="31">
        <v>0.9</v>
      </c>
      <c r="J58" s="17" t="s">
        <v>168</v>
      </c>
      <c r="K58" s="37">
        <v>0.62355414859108149</v>
      </c>
      <c r="L58" s="31">
        <v>0.9</v>
      </c>
    </row>
    <row r="59" spans="4:12" ht="15" x14ac:dyDescent="0.2">
      <c r="G59" s="17" t="s">
        <v>160</v>
      </c>
      <c r="H59" s="37">
        <v>0.44424411726552604</v>
      </c>
      <c r="I59" s="31">
        <v>0.9</v>
      </c>
      <c r="J59" s="17" t="s">
        <v>156</v>
      </c>
      <c r="K59" s="37">
        <v>0.61705993500113365</v>
      </c>
      <c r="L59" s="31">
        <v>0.9</v>
      </c>
    </row>
    <row r="60" spans="4:12" ht="15" x14ac:dyDescent="0.2">
      <c r="G60" s="17" t="s">
        <v>137</v>
      </c>
      <c r="H60" s="37">
        <v>0.38288147843349285</v>
      </c>
      <c r="I60" s="31">
        <v>0.9</v>
      </c>
      <c r="J60" s="17" t="s">
        <v>147</v>
      </c>
      <c r="K60" s="37">
        <v>0.61283736640575914</v>
      </c>
      <c r="L60" s="31">
        <v>0.9</v>
      </c>
    </row>
    <row r="61" spans="4:12" ht="15" x14ac:dyDescent="0.2">
      <c r="J61" s="17" t="s">
        <v>173</v>
      </c>
      <c r="K61" s="37">
        <v>0.59229588877997708</v>
      </c>
      <c r="L61" s="31">
        <v>0.9</v>
      </c>
    </row>
    <row r="62" spans="4:12" ht="15" x14ac:dyDescent="0.2">
      <c r="J62" s="17" t="s">
        <v>161</v>
      </c>
      <c r="K62" s="37">
        <v>0.57504951567131524</v>
      </c>
      <c r="L62" s="31">
        <v>0.9</v>
      </c>
    </row>
    <row r="63" spans="4:12" ht="15" x14ac:dyDescent="0.2">
      <c r="J63" s="17" t="s">
        <v>153</v>
      </c>
      <c r="K63" s="37">
        <v>0.57250567099664995</v>
      </c>
      <c r="L63" s="31">
        <v>0.9</v>
      </c>
    </row>
    <row r="64" spans="4:12" ht="15" x14ac:dyDescent="0.2">
      <c r="J64" s="17" t="s">
        <v>149</v>
      </c>
      <c r="K64" s="37">
        <v>0.55803968794177705</v>
      </c>
      <c r="L64" s="31">
        <v>0.9</v>
      </c>
    </row>
    <row r="65" spans="10:12" ht="15" x14ac:dyDescent="0.2">
      <c r="J65" s="17" t="s">
        <v>163</v>
      </c>
      <c r="K65" s="37">
        <v>0.55692275259390667</v>
      </c>
      <c r="L65" s="31">
        <v>0.9</v>
      </c>
    </row>
    <row r="66" spans="10:12" ht="15" x14ac:dyDescent="0.2">
      <c r="J66" s="17" t="s">
        <v>170</v>
      </c>
      <c r="K66" s="37">
        <v>0.51888850508741258</v>
      </c>
      <c r="L66" s="31">
        <v>0.9</v>
      </c>
    </row>
    <row r="67" spans="10:12" ht="15" x14ac:dyDescent="0.2">
      <c r="J67" s="17" t="s">
        <v>176</v>
      </c>
      <c r="K67" s="37">
        <v>0.51811385416777533</v>
      </c>
      <c r="L67" s="31">
        <v>0.9</v>
      </c>
    </row>
    <row r="68" spans="10:12" ht="15" x14ac:dyDescent="0.2">
      <c r="J68" s="17" t="s">
        <v>171</v>
      </c>
      <c r="K68" s="37">
        <v>0.51071231283850926</v>
      </c>
      <c r="L68" s="31">
        <v>0.9</v>
      </c>
    </row>
    <row r="69" spans="10:12" ht="15" x14ac:dyDescent="0.2">
      <c r="J69" s="17" t="s">
        <v>175</v>
      </c>
      <c r="K69" s="37">
        <v>0.50744586037389894</v>
      </c>
      <c r="L69" s="31">
        <v>0.9</v>
      </c>
    </row>
    <row r="70" spans="10:12" ht="15" x14ac:dyDescent="0.2">
      <c r="J70" s="17" t="s">
        <v>141</v>
      </c>
      <c r="K70" s="37">
        <v>0.49922130238845119</v>
      </c>
      <c r="L70" s="31">
        <v>0.9</v>
      </c>
    </row>
    <row r="71" spans="10:12" ht="15" x14ac:dyDescent="0.2">
      <c r="J71" s="17" t="s">
        <v>174</v>
      </c>
      <c r="K71" s="37">
        <v>0.4917190853717997</v>
      </c>
      <c r="L71" s="31">
        <v>0.9</v>
      </c>
    </row>
    <row r="72" spans="10:12" ht="15" x14ac:dyDescent="0.2">
      <c r="J72" s="17" t="s">
        <v>158</v>
      </c>
      <c r="K72" s="37">
        <v>0.47372550280219111</v>
      </c>
      <c r="L72" s="31">
        <v>0.9</v>
      </c>
    </row>
    <row r="73" spans="10:12" ht="15" x14ac:dyDescent="0.2">
      <c r="J73" s="17" t="s">
        <v>172</v>
      </c>
      <c r="K73" s="37">
        <v>0.4365431930016403</v>
      </c>
      <c r="L73" s="31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H29" sqref="H29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tr">
        <f>IF(B2&gt;=100000,"GRUPO 1",IF(AND(B2&gt;=30000,B2&lt;99999),"GRUPO 2",IF(AND(B2&gt;=15000,B2&lt;29999),"GRUPO 3",IF(B2&lt;14999,"GRUPO 4"))))</f>
        <v>GRUPO 4</v>
      </c>
      <c r="D2" s="21">
        <v>5581.3499941711561</v>
      </c>
      <c r="E2" s="37">
        <v>0.95833130113924059</v>
      </c>
      <c r="F2" s="28"/>
    </row>
    <row r="3" spans="1:11" ht="15" x14ac:dyDescent="0.25">
      <c r="A3" s="17" t="s">
        <v>101</v>
      </c>
      <c r="B3" s="21">
        <v>19274</v>
      </c>
      <c r="C3" s="20" t="str">
        <f>IF(B3&gt;=100000,"GRUPO 1",IF(AND(B3&gt;=30000,B3&lt;99999),"GRUPO 2",IF(AND(B3&gt;=15000,B3&lt;29999),"GRUPO 3",IF(B3&lt;14999,"GRUPO 4"))))</f>
        <v>GRUPO 3</v>
      </c>
      <c r="D3" s="21">
        <v>7343.1301196267905</v>
      </c>
      <c r="E3" s="37">
        <v>0.80962520239537017</v>
      </c>
      <c r="F3" s="28"/>
      <c r="I3" s="53" t="s">
        <v>180</v>
      </c>
      <c r="J3" s="53"/>
      <c r="K3" s="53"/>
    </row>
    <row r="4" spans="1:11" ht="15" x14ac:dyDescent="0.25">
      <c r="A4" s="17" t="s">
        <v>150</v>
      </c>
      <c r="B4" s="21">
        <v>12985</v>
      </c>
      <c r="C4" s="20" t="str">
        <f>IF(B4&gt;=100000,"GRUPO 1",IF(AND(B4&gt;=30000,B4&lt;99999),"GRUPO 2",IF(AND(B4&gt;=15000,B4&lt;29999),"GRUPO 3",IF(B4&lt;14999,"GRUPO 4"))))</f>
        <v>GRUPO 4</v>
      </c>
      <c r="D4" s="21">
        <v>4742.2082795553088</v>
      </c>
      <c r="E4" s="37">
        <v>0.79766745182729004</v>
      </c>
      <c r="F4" s="28"/>
      <c r="I4" s="53"/>
      <c r="J4" s="53"/>
      <c r="K4" s="53"/>
    </row>
    <row r="5" spans="1:11" ht="15" x14ac:dyDescent="0.25">
      <c r="A5" s="17" t="s">
        <v>121</v>
      </c>
      <c r="B5" s="21">
        <v>23831</v>
      </c>
      <c r="C5" s="20" t="str">
        <f>IF(B5&gt;=100000,"GRUPO 1",IF(AND(B5&gt;=30000,B5&lt;99999),"GRUPO 2",IF(AND(B5&gt;=15000,B5&lt;29999),"GRUPO 3",IF(B5&lt;14999,"GRUPO 4"))))</f>
        <v>GRUPO 3</v>
      </c>
      <c r="D5" s="21">
        <v>8152.3945779472388</v>
      </c>
      <c r="E5" s="37">
        <v>0.78589104819187117</v>
      </c>
      <c r="F5" s="28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tr">
        <f>IF(B6&gt;=100000,"GRUPO 1",IF(AND(B6&gt;=30000,B6&lt;99999),"GRUPO 2",IF(AND(B6&gt;=15000,B6&lt;29999),"GRUPO 3",IF(B6&lt;14999,"GRUPO 4"))))</f>
        <v>GRUPO 3</v>
      </c>
      <c r="D6" s="21">
        <v>7154.3577528846781</v>
      </c>
      <c r="E6" s="37">
        <v>0.76801805549025071</v>
      </c>
      <c r="F6" s="28"/>
      <c r="I6" s="24" t="s">
        <v>91</v>
      </c>
      <c r="J6" s="25" t="s">
        <v>182</v>
      </c>
      <c r="K6" s="20">
        <f>COUNTIF($C$2:$C$79,I6)</f>
        <v>11</v>
      </c>
    </row>
    <row r="7" spans="1:11" ht="15" x14ac:dyDescent="0.25">
      <c r="A7" s="17" t="s">
        <v>126</v>
      </c>
      <c r="B7" s="21">
        <v>11937</v>
      </c>
      <c r="C7" s="20" t="str">
        <f>IF(B7&gt;=100000,"GRUPO 1",IF(AND(B7&gt;=30000,B7&lt;99999),"GRUPO 2",IF(AND(B7&gt;=15000,B7&lt;29999),"GRUPO 3",IF(B7&lt;14999,"GRUPO 4"))))</f>
        <v>GRUPO 4</v>
      </c>
      <c r="D7" s="21">
        <v>4477.7602249990232</v>
      </c>
      <c r="E7" s="37">
        <v>0.75367695595260731</v>
      </c>
      <c r="F7" s="28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113</v>
      </c>
      <c r="B8" s="21">
        <v>19563</v>
      </c>
      <c r="C8" s="20" t="str">
        <f>IF(B8&gt;=100000,"GRUPO 1",IF(AND(B8&gt;=30000,B8&lt;99999),"GRUPO 2",IF(AND(B8&gt;=15000,B8&lt;29999),"GRUPO 3",IF(B8&lt;14999,"GRUPO 4"))))</f>
        <v>GRUPO 3</v>
      </c>
      <c r="D8" s="21">
        <v>7833.2680354735257</v>
      </c>
      <c r="E8" s="37">
        <v>0.74375422557311588</v>
      </c>
      <c r="F8" s="28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106</v>
      </c>
      <c r="B9" s="21">
        <v>13589</v>
      </c>
      <c r="C9" s="20" t="str">
        <f>IF(B9&gt;=100000,"GRUPO 1",IF(AND(B9&gt;=30000,B9&lt;99999),"GRUPO 2",IF(AND(B9&gt;=15000,B9&lt;29999),"GRUPO 3",IF(B9&lt;14999,"GRUPO 4"))))</f>
        <v>GRUPO 4</v>
      </c>
      <c r="D9" s="21">
        <v>6014.8959996982549</v>
      </c>
      <c r="E9" s="37">
        <v>0.7352051494953854</v>
      </c>
      <c r="F9" s="28"/>
    </row>
    <row r="10" spans="1:11" ht="15" x14ac:dyDescent="0.25">
      <c r="A10" s="17" t="s">
        <v>118</v>
      </c>
      <c r="B10" s="21">
        <v>11094</v>
      </c>
      <c r="C10" s="20" t="str">
        <f>IF(B10&gt;=100000,"GRUPO 1",IF(AND(B10&gt;=30000,B10&lt;99999),"GRUPO 2",IF(AND(B10&gt;=15000,B10&lt;29999),"GRUPO 3",IF(B10&lt;14999,"GRUPO 4"))))</f>
        <v>GRUPO 4</v>
      </c>
      <c r="D10" s="21">
        <v>4577.503274949393</v>
      </c>
      <c r="E10" s="37">
        <v>0.72604938979477518</v>
      </c>
      <c r="F10" s="28"/>
    </row>
    <row r="11" spans="1:11" ht="15" x14ac:dyDescent="0.25">
      <c r="A11" s="17" t="s">
        <v>105</v>
      </c>
      <c r="B11" s="21">
        <v>13745</v>
      </c>
      <c r="C11" s="20" t="str">
        <f>IF(B11&gt;=100000,"GRUPO 1",IF(AND(B11&gt;=30000,B11&lt;99999),"GRUPO 2",IF(AND(B11&gt;=15000,B11&lt;29999),"GRUPO 3",IF(B11&lt;14999,"GRUPO 4"))))</f>
        <v>GRUPO 4</v>
      </c>
      <c r="D11" s="21">
        <v>5958.244618304574</v>
      </c>
      <c r="E11" s="37">
        <v>0.72360306692985754</v>
      </c>
      <c r="F11" s="28"/>
    </row>
    <row r="12" spans="1:11" ht="15" x14ac:dyDescent="0.25">
      <c r="A12" s="17" t="s">
        <v>138</v>
      </c>
      <c r="B12" s="21">
        <v>11009</v>
      </c>
      <c r="C12" s="20" t="str">
        <f>IF(B12&gt;=100000,"GRUPO 1",IF(AND(B12&gt;=30000,B12&lt;99999),"GRUPO 2",IF(AND(B12&gt;=15000,B12&lt;29999),"GRUPO 3",IF(B12&lt;14999,"GRUPO 4"))))</f>
        <v>GRUPO 4</v>
      </c>
      <c r="D12" s="21">
        <v>4502.4548750446866</v>
      </c>
      <c r="E12" s="37">
        <v>0.71287968218349007</v>
      </c>
      <c r="F12" s="28"/>
    </row>
    <row r="13" spans="1:11" ht="15" x14ac:dyDescent="0.25">
      <c r="A13" s="17" t="s">
        <v>130</v>
      </c>
      <c r="B13" s="21">
        <v>6497</v>
      </c>
      <c r="C13" s="20" t="str">
        <f>IF(B13&gt;=100000,"GRUPO 1",IF(AND(B13&gt;=30000,B13&lt;99999),"GRUPO 2",IF(AND(B13&gt;=15000,B13&lt;29999),"GRUPO 3",IF(B13&lt;14999,"GRUPO 4"))))</f>
        <v>GRUPO 4</v>
      </c>
      <c r="D13" s="21">
        <v>2648.1743351836503</v>
      </c>
      <c r="E13" s="37">
        <v>0.70955057756161433</v>
      </c>
      <c r="F13" s="28"/>
    </row>
    <row r="14" spans="1:11" ht="15" x14ac:dyDescent="0.25">
      <c r="A14" s="17" t="s">
        <v>129</v>
      </c>
      <c r="B14" s="21">
        <v>17641</v>
      </c>
      <c r="C14" s="20" t="str">
        <f>IF(B14&gt;=100000,"GRUPO 1",IF(AND(B14&gt;=30000,B14&lt;99999),"GRUPO 2",IF(AND(B14&gt;=15000,B14&lt;29999),"GRUPO 3",IF(B14&lt;14999,"GRUPO 4"))))</f>
        <v>GRUPO 3</v>
      </c>
      <c r="D14" s="21">
        <v>6487.350742394312</v>
      </c>
      <c r="E14" s="37">
        <v>0.68369441617544979</v>
      </c>
      <c r="F14" s="28"/>
    </row>
    <row r="15" spans="1:11" ht="15" x14ac:dyDescent="0.25">
      <c r="A15" s="17" t="s">
        <v>122</v>
      </c>
      <c r="B15" s="21">
        <v>12387</v>
      </c>
      <c r="C15" s="20" t="str">
        <f>IF(B15&gt;=100000,"GRUPO 1",IF(AND(B15&gt;=30000,B15&lt;99999),"GRUPO 2",IF(AND(B15&gt;=15000,B15&lt;29999),"GRUPO 3",IF(B15&lt;14999,"GRUPO 4"))))</f>
        <v>GRUPO 4</v>
      </c>
      <c r="D15" s="21">
        <v>5029.8475796466364</v>
      </c>
      <c r="E15" s="37">
        <v>0.68266511761571613</v>
      </c>
      <c r="F15" s="28"/>
    </row>
    <row r="16" spans="1:11" ht="15" x14ac:dyDescent="0.25">
      <c r="A16" s="17" t="s">
        <v>116</v>
      </c>
      <c r="B16" s="21">
        <v>29177</v>
      </c>
      <c r="C16" s="20" t="str">
        <f>IF(B16&gt;=100000,"GRUPO 1",IF(AND(B16&gt;=30000,B16&lt;99999),"GRUPO 2",IF(AND(B16&gt;=15000,B16&lt;29999),"GRUPO 3",IF(B16&lt;14999,"GRUPO 4"))))</f>
        <v>GRUPO 3</v>
      </c>
      <c r="D16" s="21">
        <v>12596.12826332346</v>
      </c>
      <c r="E16" s="37">
        <v>0.68193543303628523</v>
      </c>
      <c r="F16" s="28"/>
    </row>
    <row r="17" spans="1:6" ht="15" x14ac:dyDescent="0.25">
      <c r="A17" s="17" t="s">
        <v>112</v>
      </c>
      <c r="B17" s="21">
        <v>29984</v>
      </c>
      <c r="C17" s="20" t="str">
        <f>IF(B17&gt;=100000,"GRUPO 1",IF(AND(B17&gt;=30000,B17&lt;99999),"GRUPO 2",IF(AND(B17&gt;=15000,B17&lt;29999),"GRUPO 3",IF(B17&lt;14999,"GRUPO 4"))))</f>
        <v>GRUPO 3</v>
      </c>
      <c r="D17" s="21">
        <v>11324.786678141822</v>
      </c>
      <c r="E17" s="37">
        <v>0.6819182165390516</v>
      </c>
      <c r="F17" s="28"/>
    </row>
    <row r="18" spans="1:6" ht="15" x14ac:dyDescent="0.25">
      <c r="A18" s="17" t="s">
        <v>125</v>
      </c>
      <c r="B18" s="21">
        <v>22808</v>
      </c>
      <c r="C18" s="20" t="str">
        <f>IF(B18&gt;=100000,"GRUPO 1",IF(AND(B18&gt;=30000,B18&lt;99999),"GRUPO 2",IF(AND(B18&gt;=15000,B18&lt;29999),"GRUPO 3",IF(B18&lt;14999,"GRUPO 4"))))</f>
        <v>GRUPO 3</v>
      </c>
      <c r="D18" s="21">
        <v>9654.5174626802273</v>
      </c>
      <c r="E18" s="37">
        <v>0.68172290418696202</v>
      </c>
      <c r="F18" s="28"/>
    </row>
    <row r="19" spans="1:6" ht="15" x14ac:dyDescent="0.25">
      <c r="A19" s="17" t="s">
        <v>159</v>
      </c>
      <c r="B19" s="21">
        <v>7434</v>
      </c>
      <c r="C19" s="20" t="str">
        <f>IF(B19&gt;=100000,"GRUPO 1",IF(AND(B19&gt;=30000,B19&lt;99999),"GRUPO 2",IF(AND(B19&gt;=15000,B19&lt;29999),"GRUPO 3",IF(B19&lt;14999,"GRUPO 4"))))</f>
        <v>GRUPO 4</v>
      </c>
      <c r="D19" s="21">
        <v>3688.6624352035078</v>
      </c>
      <c r="E19" s="37">
        <v>0.67679482684741532</v>
      </c>
      <c r="F19" s="28"/>
    </row>
    <row r="20" spans="1:6" ht="15" x14ac:dyDescent="0.25">
      <c r="A20" s="17" t="s">
        <v>110</v>
      </c>
      <c r="B20" s="21">
        <v>5083</v>
      </c>
      <c r="C20" s="20" t="str">
        <f>IF(B20&gt;=100000,"GRUPO 1",IF(AND(B20&gt;=30000,B20&lt;99999),"GRUPO 2",IF(AND(B20&gt;=15000,B20&lt;29999),"GRUPO 3",IF(B20&lt;14999,"GRUPO 4"))))</f>
        <v>GRUPO 4</v>
      </c>
      <c r="D20" s="21">
        <v>1799.5021324677475</v>
      </c>
      <c r="E20" s="37">
        <v>0.67468683165291776</v>
      </c>
      <c r="F20" s="28"/>
    </row>
    <row r="21" spans="1:6" ht="15" x14ac:dyDescent="0.25">
      <c r="A21" s="17" t="s">
        <v>166</v>
      </c>
      <c r="B21" s="21">
        <v>13710</v>
      </c>
      <c r="C21" s="20" t="str">
        <f>IF(B21&gt;=100000,"GRUPO 1",IF(AND(B21&gt;=30000,B21&lt;99999),"GRUPO 2",IF(AND(B21&gt;=15000,B21&lt;29999),"GRUPO 3",IF(B21&lt;14999,"GRUPO 4"))))</f>
        <v>GRUPO 4</v>
      </c>
      <c r="D21" s="21">
        <v>5550.9732731626336</v>
      </c>
      <c r="E21" s="37">
        <v>0.67341822921889105</v>
      </c>
      <c r="F21" s="28"/>
    </row>
    <row r="22" spans="1:6" ht="15" x14ac:dyDescent="0.25">
      <c r="A22" s="17" t="s">
        <v>104</v>
      </c>
      <c r="B22" s="21">
        <v>35416</v>
      </c>
      <c r="C22" s="20" t="str">
        <f>IF(B22&gt;=100000,"GRUPO 1",IF(AND(B22&gt;=30000,B22&lt;99999),"GRUPO 2",IF(AND(B22&gt;=15000,B22&lt;29999),"GRUPO 3",IF(B22&lt;14999,"GRUPO 4"))))</f>
        <v>GRUPO 2</v>
      </c>
      <c r="D22" s="21">
        <v>12710.059689585125</v>
      </c>
      <c r="E22" s="37">
        <v>0.67226100774675412</v>
      </c>
      <c r="F22" s="28"/>
    </row>
    <row r="23" spans="1:6" ht="15" x14ac:dyDescent="0.25">
      <c r="A23" s="17" t="s">
        <v>108</v>
      </c>
      <c r="B23" s="21">
        <v>36930</v>
      </c>
      <c r="C23" s="20" t="str">
        <f>IF(B23&gt;=100000,"GRUPO 1",IF(AND(B23&gt;=30000,B23&lt;99999),"GRUPO 2",IF(AND(B23&gt;=15000,B23&lt;29999),"GRUPO 3",IF(B23&lt;14999,"GRUPO 4"))))</f>
        <v>GRUPO 2</v>
      </c>
      <c r="D23" s="21">
        <v>14259.758584419373</v>
      </c>
      <c r="E23" s="37">
        <v>0.65773555280003104</v>
      </c>
      <c r="F23" s="28"/>
    </row>
    <row r="24" spans="1:6" ht="15" x14ac:dyDescent="0.25">
      <c r="A24" s="17" t="s">
        <v>165</v>
      </c>
      <c r="B24" s="21">
        <v>10886</v>
      </c>
      <c r="C24" s="20" t="str">
        <f>IF(B24&gt;=100000,"GRUPO 1",IF(AND(B24&gt;=30000,B24&lt;99999),"GRUPO 2",IF(AND(B24&gt;=15000,B24&lt;29999),"GRUPO 3",IF(B24&lt;14999,"GRUPO 4"))))</f>
        <v>GRUPO 4</v>
      </c>
      <c r="D24" s="21">
        <v>4383.2234833115117</v>
      </c>
      <c r="E24" s="37">
        <v>0.65241291980095961</v>
      </c>
      <c r="F24" s="28"/>
    </row>
    <row r="25" spans="1:6" ht="15" x14ac:dyDescent="0.25">
      <c r="A25" s="17" t="s">
        <v>117</v>
      </c>
      <c r="B25" s="21">
        <v>14079</v>
      </c>
      <c r="C25" s="20" t="str">
        <f>IF(B25&gt;=100000,"GRUPO 1",IF(AND(B25&gt;=30000,B25&lt;99999),"GRUPO 2",IF(AND(B25&gt;=15000,B25&lt;29999),"GRUPO 3",IF(B25&lt;14999,"GRUPO 4"))))</f>
        <v>GRUPO 4</v>
      </c>
      <c r="D25" s="21">
        <v>5812.1213104864291</v>
      </c>
      <c r="E25" s="37">
        <v>0.64803503741383028</v>
      </c>
      <c r="F25" s="28"/>
    </row>
    <row r="26" spans="1:6" ht="15" x14ac:dyDescent="0.25">
      <c r="A26" s="17" t="s">
        <v>133</v>
      </c>
      <c r="B26" s="21">
        <v>18893</v>
      </c>
      <c r="C26" s="20" t="str">
        <f>IF(B26&gt;=100000,"GRUPO 1",IF(AND(B26&gt;=30000,B26&lt;99999),"GRUPO 2",IF(AND(B26&gt;=15000,B26&lt;29999),"GRUPO 3",IF(B26&lt;14999,"GRUPO 4"))))</f>
        <v>GRUPO 3</v>
      </c>
      <c r="D26" s="21">
        <v>7498.7547915426157</v>
      </c>
      <c r="E26" s="37">
        <v>0.64223339651735478</v>
      </c>
      <c r="F26" s="28"/>
    </row>
    <row r="27" spans="1:6" ht="15" x14ac:dyDescent="0.25">
      <c r="A27" s="17" t="s">
        <v>167</v>
      </c>
      <c r="B27" s="21">
        <v>6596</v>
      </c>
      <c r="C27" s="20" t="str">
        <f>IF(B27&gt;=100000,"GRUPO 1",IF(AND(B27&gt;=30000,B27&lt;99999),"GRUPO 2",IF(AND(B27&gt;=15000,B27&lt;29999),"GRUPO 3",IF(B27&lt;14999,"GRUPO 4"))))</f>
        <v>GRUPO 4</v>
      </c>
      <c r="D27" s="21">
        <v>2319.0280447488676</v>
      </c>
      <c r="E27" s="37">
        <v>0.63794696958481301</v>
      </c>
      <c r="F27" s="28"/>
    </row>
    <row r="28" spans="1:6" ht="15" x14ac:dyDescent="0.25">
      <c r="A28" s="17" t="s">
        <v>144</v>
      </c>
      <c r="B28" s="21">
        <v>11723</v>
      </c>
      <c r="C28" s="20" t="str">
        <f>IF(B28&gt;=100000,"GRUPO 1",IF(AND(B28&gt;=30000,B28&lt;99999),"GRUPO 2",IF(AND(B28&gt;=15000,B28&lt;29999),"GRUPO 3",IF(B28&lt;14999,"GRUPO 4"))))</f>
        <v>GRUPO 4</v>
      </c>
      <c r="D28" s="21">
        <v>4990.5800419535626</v>
      </c>
      <c r="E28" s="37">
        <v>0.63756722117252229</v>
      </c>
      <c r="F28" s="28"/>
    </row>
    <row r="29" spans="1:6" ht="15" x14ac:dyDescent="0.25">
      <c r="A29" s="17" t="s">
        <v>114</v>
      </c>
      <c r="B29" s="21">
        <v>10597</v>
      </c>
      <c r="C29" s="20" t="str">
        <f>IF(B29&gt;=100000,"GRUPO 1",IF(AND(B29&gt;=30000,B29&lt;99999),"GRUPO 2",IF(AND(B29&gt;=15000,B29&lt;29999),"GRUPO 3",IF(B29&lt;14999,"GRUPO 4"))))</f>
        <v>GRUPO 4</v>
      </c>
      <c r="D29" s="21">
        <v>4615.7971997697259</v>
      </c>
      <c r="E29" s="37">
        <v>0.63588539783051956</v>
      </c>
      <c r="F29" s="28"/>
    </row>
    <row r="30" spans="1:6" ht="15" x14ac:dyDescent="0.25">
      <c r="A30" s="17" t="s">
        <v>134</v>
      </c>
      <c r="B30" s="21">
        <v>13728</v>
      </c>
      <c r="C30" s="20" t="str">
        <f>IF(B30&gt;=100000,"GRUPO 1",IF(AND(B30&gt;=30000,B30&lt;99999),"GRUPO 2",IF(AND(B30&gt;=15000,B30&lt;29999),"GRUPO 3",IF(B30&lt;14999,"GRUPO 4"))))</f>
        <v>GRUPO 4</v>
      </c>
      <c r="D30" s="21">
        <v>5172.5560693508232</v>
      </c>
      <c r="E30" s="37">
        <v>0.62596706117049927</v>
      </c>
      <c r="F30" s="28"/>
    </row>
    <row r="31" spans="1:6" ht="15" x14ac:dyDescent="0.25">
      <c r="A31" s="17" t="s">
        <v>100</v>
      </c>
      <c r="B31" s="21">
        <v>30684</v>
      </c>
      <c r="C31" s="20" t="str">
        <f>IF(B31&gt;=100000,"GRUPO 1",IF(AND(B31&gt;=30000,B31&lt;99999),"GRUPO 2",IF(AND(B31&gt;=15000,B31&lt;29999),"GRUPO 3",IF(B31&lt;14999,"GRUPO 4"))))</f>
        <v>GRUPO 2</v>
      </c>
      <c r="D31" s="21">
        <v>12844.439199229746</v>
      </c>
      <c r="E31" s="37">
        <v>0.62535375388384196</v>
      </c>
      <c r="F31" s="28"/>
    </row>
    <row r="32" spans="1:6" ht="15" x14ac:dyDescent="0.25">
      <c r="A32" s="17" t="s">
        <v>169</v>
      </c>
      <c r="B32" s="21">
        <v>11575</v>
      </c>
      <c r="C32" s="20" t="str">
        <f>IF(B32&gt;=100000,"GRUPO 1",IF(AND(B32&gt;=30000,B32&lt;99999),"GRUPO 2",IF(AND(B32&gt;=15000,B32&lt;29999),"GRUPO 3",IF(B32&lt;14999,"GRUPO 4"))))</f>
        <v>GRUPO 4</v>
      </c>
      <c r="D32" s="21">
        <v>4952.3860595434053</v>
      </c>
      <c r="E32" s="37">
        <v>0.62514927749165161</v>
      </c>
      <c r="F32" s="28"/>
    </row>
    <row r="33" spans="1:6" ht="15" x14ac:dyDescent="0.25">
      <c r="A33" s="17" t="s">
        <v>168</v>
      </c>
      <c r="B33" s="21">
        <v>8911</v>
      </c>
      <c r="C33" s="20" t="str">
        <f>IF(B33&gt;=100000,"GRUPO 1",IF(AND(B33&gt;=30000,B33&lt;99999),"GRUPO 2",IF(AND(B33&gt;=15000,B33&lt;29999),"GRUPO 3",IF(B33&lt;14999,"GRUPO 4"))))</f>
        <v>GRUPO 4</v>
      </c>
      <c r="D33" s="21">
        <v>4073.6611113996519</v>
      </c>
      <c r="E33" s="37">
        <v>0.62355414859108149</v>
      </c>
      <c r="F33" s="28"/>
    </row>
    <row r="34" spans="1:6" ht="15" x14ac:dyDescent="0.25">
      <c r="A34" s="17" t="s">
        <v>136</v>
      </c>
      <c r="B34" s="21">
        <v>26502</v>
      </c>
      <c r="C34" s="20" t="str">
        <f>IF(B34&gt;=100000,"GRUPO 1",IF(AND(B34&gt;=30000,B34&lt;99999),"GRUPO 2",IF(AND(B34&gt;=15000,B34&lt;29999),"GRUPO 3",IF(B34&lt;14999,"GRUPO 4"))))</f>
        <v>GRUPO 3</v>
      </c>
      <c r="D34" s="21">
        <v>8420.5561412587158</v>
      </c>
      <c r="E34" s="37">
        <v>0.62047366038888219</v>
      </c>
      <c r="F34" s="28"/>
    </row>
    <row r="35" spans="1:6" ht="15" x14ac:dyDescent="0.25">
      <c r="A35" s="17" t="s">
        <v>156</v>
      </c>
      <c r="B35" s="21">
        <v>12326</v>
      </c>
      <c r="C35" s="20" t="str">
        <f>IF(B35&gt;=100000,"GRUPO 1",IF(AND(B35&gt;=30000,B35&lt;99999),"GRUPO 2",IF(AND(B35&gt;=15000,B35&lt;29999),"GRUPO 3",IF(B35&lt;14999,"GRUPO 4"))))</f>
        <v>GRUPO 4</v>
      </c>
      <c r="D35" s="21">
        <v>5353.4688873456644</v>
      </c>
      <c r="E35" s="37">
        <v>0.61705993500113365</v>
      </c>
      <c r="F35" s="28"/>
    </row>
    <row r="36" spans="1:6" ht="15" x14ac:dyDescent="0.25">
      <c r="A36" s="17" t="s">
        <v>128</v>
      </c>
      <c r="B36" s="21">
        <v>28931</v>
      </c>
      <c r="C36" s="20" t="str">
        <f>IF(B36&gt;=100000,"GRUPO 1",IF(AND(B36&gt;=30000,B36&lt;99999),"GRUPO 2",IF(AND(B36&gt;=15000,B36&lt;29999),"GRUPO 3",IF(B36&lt;14999,"GRUPO 4"))))</f>
        <v>GRUPO 3</v>
      </c>
      <c r="D36" s="21">
        <v>10194.841115910302</v>
      </c>
      <c r="E36" s="37">
        <v>0.615782613620526</v>
      </c>
      <c r="F36" s="28"/>
    </row>
    <row r="37" spans="1:6" ht="15" x14ac:dyDescent="0.25">
      <c r="A37" s="17" t="s">
        <v>147</v>
      </c>
      <c r="B37" s="21">
        <v>11069</v>
      </c>
      <c r="C37" s="20" t="str">
        <f>IF(B37&gt;=100000,"GRUPO 1",IF(AND(B37&gt;=30000,B37&lt;99999),"GRUPO 2",IF(AND(B37&gt;=15000,B37&lt;29999),"GRUPO 3",IF(B37&lt;14999,"GRUPO 4"))))</f>
        <v>GRUPO 4</v>
      </c>
      <c r="D37" s="21">
        <v>4874.6699723009951</v>
      </c>
      <c r="E37" s="37">
        <v>0.61283736640575914</v>
      </c>
      <c r="F37" s="28"/>
    </row>
    <row r="38" spans="1:6" ht="15" x14ac:dyDescent="0.25">
      <c r="A38" s="17" t="s">
        <v>140</v>
      </c>
      <c r="B38" s="21">
        <v>25380</v>
      </c>
      <c r="C38" s="20" t="str">
        <f>IF(B38&gt;=100000,"GRUPO 1",IF(AND(B38&gt;=30000,B38&lt;99999),"GRUPO 2",IF(AND(B38&gt;=15000,B38&lt;29999),"GRUPO 3",IF(B38&lt;14999,"GRUPO 4"))))</f>
        <v>GRUPO 3</v>
      </c>
      <c r="D38" s="21">
        <v>8971.6008229819599</v>
      </c>
      <c r="E38" s="37">
        <v>0.60641027695308125</v>
      </c>
      <c r="F38" s="28"/>
    </row>
    <row r="39" spans="1:6" ht="15" x14ac:dyDescent="0.25">
      <c r="A39" s="17" t="s">
        <v>173</v>
      </c>
      <c r="B39" s="21">
        <v>10540</v>
      </c>
      <c r="C39" s="20" t="str">
        <f>IF(B39&gt;=100000,"GRUPO 1",IF(AND(B39&gt;=30000,B39&lt;99999),"GRUPO 2",IF(AND(B39&gt;=15000,B39&lt;29999),"GRUPO 3",IF(B39&lt;14999,"GRUPO 4"))))</f>
        <v>GRUPO 4</v>
      </c>
      <c r="D39" s="21">
        <v>4284.0374409370861</v>
      </c>
      <c r="E39" s="37">
        <v>0.59229588877997708</v>
      </c>
      <c r="F39" s="28"/>
    </row>
    <row r="40" spans="1:6" ht="15" x14ac:dyDescent="0.25">
      <c r="A40" s="17" t="s">
        <v>124</v>
      </c>
      <c r="B40" s="21">
        <v>27458</v>
      </c>
      <c r="C40" s="20" t="str">
        <f>IF(B40&gt;=100000,"GRUPO 1",IF(AND(B40&gt;=30000,B40&lt;99999),"GRUPO 2",IF(AND(B40&gt;=15000,B40&lt;29999),"GRUPO 3",IF(B40&lt;14999,"GRUPO 4"))))</f>
        <v>GRUPO 3</v>
      </c>
      <c r="D40" s="21">
        <v>14962.686551622035</v>
      </c>
      <c r="E40" s="37">
        <v>0.58719307781797792</v>
      </c>
      <c r="F40" s="28"/>
    </row>
    <row r="41" spans="1:6" ht="15" x14ac:dyDescent="0.25">
      <c r="A41" s="17" t="s">
        <v>146</v>
      </c>
      <c r="B41" s="21">
        <v>18014</v>
      </c>
      <c r="C41" s="20" t="str">
        <f>IF(B41&gt;=100000,"GRUPO 1",IF(AND(B41&gt;=30000,B41&lt;99999),"GRUPO 2",IF(AND(B41&gt;=15000,B41&lt;29999),"GRUPO 3",IF(B41&lt;14999,"GRUPO 4"))))</f>
        <v>GRUPO 3</v>
      </c>
      <c r="D41" s="21">
        <v>7233.5589587214818</v>
      </c>
      <c r="E41" s="37">
        <v>0.58254311814641313</v>
      </c>
      <c r="F41" s="28"/>
    </row>
    <row r="42" spans="1:6" ht="15" x14ac:dyDescent="0.25">
      <c r="A42" s="17" t="s">
        <v>161</v>
      </c>
      <c r="B42" s="21">
        <v>5466</v>
      </c>
      <c r="C42" s="20" t="str">
        <f>IF(B42&gt;=100000,"GRUPO 1",IF(AND(B42&gt;=30000,B42&lt;99999),"GRUPO 2",IF(AND(B42&gt;=15000,B42&lt;29999),"GRUPO 3",IF(B42&lt;14999,"GRUPO 4"))))</f>
        <v>GRUPO 4</v>
      </c>
      <c r="D42" s="21">
        <v>2202.9008172801373</v>
      </c>
      <c r="E42" s="37">
        <v>0.57504951567131524</v>
      </c>
      <c r="F42" s="28"/>
    </row>
    <row r="43" spans="1:6" ht="15" x14ac:dyDescent="0.25">
      <c r="A43" s="17" t="s">
        <v>153</v>
      </c>
      <c r="B43" s="21">
        <v>13106</v>
      </c>
      <c r="C43" s="20" t="str">
        <f>IF(B43&gt;=100000,"GRUPO 1",IF(AND(B43&gt;=30000,B43&lt;99999),"GRUPO 2",IF(AND(B43&gt;=15000,B43&lt;29999),"GRUPO 3",IF(B43&lt;14999,"GRUPO 4"))))</f>
        <v>GRUPO 4</v>
      </c>
      <c r="D43" s="21">
        <v>5561.3667836410741</v>
      </c>
      <c r="E43" s="37">
        <v>0.57250567099664995</v>
      </c>
      <c r="F43" s="28"/>
    </row>
    <row r="44" spans="1:6" ht="15" x14ac:dyDescent="0.25">
      <c r="A44" s="17" t="s">
        <v>149</v>
      </c>
      <c r="B44" s="21">
        <v>13608</v>
      </c>
      <c r="C44" s="20" t="str">
        <f>IF(B44&gt;=100000,"GRUPO 1",IF(AND(B44&gt;=30000,B44&lt;99999),"GRUPO 2",IF(AND(B44&gt;=15000,B44&lt;29999),"GRUPO 3",IF(B44&lt;14999,"GRUPO 4"))))</f>
        <v>GRUPO 4</v>
      </c>
      <c r="D44" s="21">
        <v>5259.5089731030603</v>
      </c>
      <c r="E44" s="37">
        <v>0.55803968794177705</v>
      </c>
      <c r="F44" s="28"/>
    </row>
    <row r="45" spans="1:6" ht="15" x14ac:dyDescent="0.25">
      <c r="A45" s="17" t="s">
        <v>163</v>
      </c>
      <c r="B45" s="21">
        <v>13696</v>
      </c>
      <c r="C45" s="20" t="str">
        <f>IF(B45&gt;=100000,"GRUPO 1",IF(AND(B45&gt;=30000,B45&lt;99999),"GRUPO 2",IF(AND(B45&gt;=15000,B45&lt;29999),"GRUPO 3",IF(B45&lt;14999,"GRUPO 4"))))</f>
        <v>GRUPO 4</v>
      </c>
      <c r="D45" s="21">
        <v>6148.0114998292984</v>
      </c>
      <c r="E45" s="37">
        <v>0.55692275259390667</v>
      </c>
      <c r="F45" s="28"/>
    </row>
    <row r="46" spans="1:6" ht="15" x14ac:dyDescent="0.25">
      <c r="A46" s="17" t="s">
        <v>142</v>
      </c>
      <c r="B46" s="21">
        <v>29358</v>
      </c>
      <c r="C46" s="20" t="str">
        <f>IF(B46&gt;=100000,"GRUPO 1",IF(AND(B46&gt;=30000,B46&lt;99999),"GRUPO 2",IF(AND(B46&gt;=15000,B46&lt;29999),"GRUPO 3",IF(B46&lt;14999,"GRUPO 4"))))</f>
        <v>GRUPO 3</v>
      </c>
      <c r="D46" s="21">
        <v>11780.03033528696</v>
      </c>
      <c r="E46" s="37">
        <v>0.5533049466815092</v>
      </c>
      <c r="F46" s="28"/>
    </row>
    <row r="47" spans="1:6" ht="15" x14ac:dyDescent="0.25">
      <c r="A47" s="17" t="s">
        <v>148</v>
      </c>
      <c r="B47" s="21">
        <v>41636</v>
      </c>
      <c r="C47" s="20" t="str">
        <f>IF(B47&gt;=100000,"GRUPO 1",IF(AND(B47&gt;=30000,B47&lt;99999),"GRUPO 2",IF(AND(B47&gt;=15000,B47&lt;29999),"GRUPO 3",IF(B47&lt;14999,"GRUPO 4"))))</f>
        <v>GRUPO 2</v>
      </c>
      <c r="D47" s="21">
        <v>14473.611332825156</v>
      </c>
      <c r="E47" s="37">
        <v>0.55320119324225547</v>
      </c>
      <c r="F47" s="28"/>
    </row>
    <row r="48" spans="1:6" ht="15" x14ac:dyDescent="0.25">
      <c r="A48" s="17" t="s">
        <v>120</v>
      </c>
      <c r="B48" s="21">
        <v>41929</v>
      </c>
      <c r="C48" s="20" t="str">
        <f>IF(B48&gt;=100000,"GRUPO 1",IF(AND(B48&gt;=30000,B48&lt;99999),"GRUPO 2",IF(AND(B48&gt;=15000,B48&lt;29999),"GRUPO 3",IF(B48&lt;14999,"GRUPO 4"))))</f>
        <v>GRUPO 2</v>
      </c>
      <c r="D48" s="21">
        <v>16532.068582100539</v>
      </c>
      <c r="E48" s="37">
        <v>0.54139944907785886</v>
      </c>
      <c r="F48" s="28"/>
    </row>
    <row r="49" spans="1:6" ht="15" x14ac:dyDescent="0.25">
      <c r="A49" s="17" t="s">
        <v>143</v>
      </c>
      <c r="B49" s="21">
        <v>28590</v>
      </c>
      <c r="C49" s="20" t="str">
        <f>IF(B49&gt;=100000,"GRUPO 1",IF(AND(B49&gt;=30000,B49&lt;99999),"GRUPO 2",IF(AND(B49&gt;=15000,B49&lt;29999),"GRUPO 3",IF(B49&lt;14999,"GRUPO 4"))))</f>
        <v>GRUPO 3</v>
      </c>
      <c r="D49" s="21">
        <v>11055.359070796179</v>
      </c>
      <c r="E49" s="37">
        <v>0.53780592534295557</v>
      </c>
      <c r="F49" s="28"/>
    </row>
    <row r="50" spans="1:6" ht="15" x14ac:dyDescent="0.25">
      <c r="A50" s="17" t="s">
        <v>152</v>
      </c>
      <c r="B50" s="21">
        <v>18900</v>
      </c>
      <c r="C50" s="20" t="str">
        <f>IF(B50&gt;=100000,"GRUPO 1",IF(AND(B50&gt;=30000,B50&lt;99999),"GRUPO 2",IF(AND(B50&gt;=15000,B50&lt;29999),"GRUPO 3",IF(B50&lt;14999,"GRUPO 4"))))</f>
        <v>GRUPO 3</v>
      </c>
      <c r="D50" s="21">
        <v>7843.7066966289949</v>
      </c>
      <c r="E50" s="37">
        <v>0.52602332255368689</v>
      </c>
      <c r="F50" s="28"/>
    </row>
    <row r="51" spans="1:6" ht="15" x14ac:dyDescent="0.25">
      <c r="A51" s="17" t="s">
        <v>170</v>
      </c>
      <c r="B51" s="21">
        <v>10254</v>
      </c>
      <c r="C51" s="20" t="str">
        <f>IF(B51&gt;=100000,"GRUPO 1",IF(AND(B51&gt;=30000,B51&lt;99999),"GRUPO 2",IF(AND(B51&gt;=15000,B51&lt;29999),"GRUPO 3",IF(B51&lt;14999,"GRUPO 4"))))</f>
        <v>GRUPO 4</v>
      </c>
      <c r="D51" s="21">
        <v>4003.8111919237908</v>
      </c>
      <c r="E51" s="37">
        <v>0.51888850508741258</v>
      </c>
      <c r="F51" s="28"/>
    </row>
    <row r="52" spans="1:6" ht="15" x14ac:dyDescent="0.25">
      <c r="A52" s="17" t="s">
        <v>176</v>
      </c>
      <c r="B52" s="21">
        <v>9520</v>
      </c>
      <c r="C52" s="20" t="str">
        <f>IF(B52&gt;=100000,"GRUPO 1",IF(AND(B52&gt;=30000,B52&lt;99999),"GRUPO 2",IF(AND(B52&gt;=15000,B52&lt;29999),"GRUPO 3",IF(B52&lt;14999,"GRUPO 4"))))</f>
        <v>GRUPO 4</v>
      </c>
      <c r="D52" s="21">
        <v>3497.1693046654887</v>
      </c>
      <c r="E52" s="37">
        <v>0.51811385416777533</v>
      </c>
      <c r="F52" s="28"/>
    </row>
    <row r="53" spans="1:6" ht="15" x14ac:dyDescent="0.25">
      <c r="A53" s="17" t="s">
        <v>107</v>
      </c>
      <c r="B53" s="21">
        <v>94765</v>
      </c>
      <c r="C53" s="20" t="str">
        <f>IF(B53&gt;=100000,"GRUPO 1",IF(AND(B53&gt;=30000,B53&lt;99999),"GRUPO 2",IF(AND(B53&gt;=15000,B53&lt;29999),"GRUPO 3",IF(B53&lt;14999,"GRUPO 4"))))</f>
        <v>GRUPO 2</v>
      </c>
      <c r="D53" s="21">
        <v>41863.22602676216</v>
      </c>
      <c r="E53" s="37">
        <v>0.51707691308512882</v>
      </c>
      <c r="F53" s="28"/>
    </row>
    <row r="54" spans="1:6" ht="15" x14ac:dyDescent="0.25">
      <c r="A54" s="17" t="s">
        <v>132</v>
      </c>
      <c r="B54" s="21">
        <v>32252</v>
      </c>
      <c r="C54" s="20" t="str">
        <f>IF(B54&gt;=100000,"GRUPO 1",IF(AND(B54&gt;=30000,B54&lt;99999),"GRUPO 2",IF(AND(B54&gt;=15000,B54&lt;29999),"GRUPO 3",IF(B54&lt;14999,"GRUPO 4"))))</f>
        <v>GRUPO 2</v>
      </c>
      <c r="D54" s="21">
        <v>12252.637829366731</v>
      </c>
      <c r="E54" s="37">
        <v>0.51175361842674094</v>
      </c>
      <c r="F54" s="28"/>
    </row>
    <row r="55" spans="1:6" ht="15" x14ac:dyDescent="0.25">
      <c r="A55" s="17" t="s">
        <v>171</v>
      </c>
      <c r="B55" s="21">
        <v>8589</v>
      </c>
      <c r="C55" s="20" t="str">
        <f>IF(B55&gt;=100000,"GRUPO 1",IF(AND(B55&gt;=30000,B55&lt;99999),"GRUPO 2",IF(AND(B55&gt;=15000,B55&lt;29999),"GRUPO 3",IF(B55&lt;14999,"GRUPO 4"))))</f>
        <v>GRUPO 4</v>
      </c>
      <c r="D55" s="21">
        <v>3922.877754075851</v>
      </c>
      <c r="E55" s="37">
        <v>0.51071231283850926</v>
      </c>
      <c r="F55" s="28"/>
    </row>
    <row r="56" spans="1:6" ht="15" x14ac:dyDescent="0.25">
      <c r="A56" s="17" t="s">
        <v>145</v>
      </c>
      <c r="B56" s="21">
        <v>49065</v>
      </c>
      <c r="C56" s="20" t="str">
        <f>IF(B56&gt;=100000,"GRUPO 1",IF(AND(B56&gt;=30000,B56&lt;99999),"GRUPO 2",IF(AND(B56&gt;=15000,B56&lt;29999),"GRUPO 3",IF(B56&lt;14999,"GRUPO 4"))))</f>
        <v>GRUPO 2</v>
      </c>
      <c r="D56" s="21">
        <v>18245.089250927216</v>
      </c>
      <c r="E56" s="37">
        <v>0.51028427898949091</v>
      </c>
      <c r="F56" s="28"/>
    </row>
    <row r="57" spans="1:6" ht="15" x14ac:dyDescent="0.25">
      <c r="A57" s="17" t="s">
        <v>175</v>
      </c>
      <c r="B57" s="21">
        <v>10878</v>
      </c>
      <c r="C57" s="20" t="str">
        <f>IF(B57&gt;=100000,"GRUPO 1",IF(AND(B57&gt;=30000,B57&lt;99999),"GRUPO 2",IF(AND(B57&gt;=15000,B57&lt;29999),"GRUPO 3",IF(B57&lt;14999,"GRUPO 4"))))</f>
        <v>GRUPO 4</v>
      </c>
      <c r="D57" s="21">
        <v>4966.6849054675831</v>
      </c>
      <c r="E57" s="37">
        <v>0.50744586037389894</v>
      </c>
      <c r="F57" s="28"/>
    </row>
    <row r="58" spans="1:6" ht="15" x14ac:dyDescent="0.25">
      <c r="A58" s="17" t="s">
        <v>162</v>
      </c>
      <c r="B58" s="21">
        <v>21522</v>
      </c>
      <c r="C58" s="20" t="str">
        <f>IF(B58&gt;=100000,"GRUPO 1",IF(AND(B58&gt;=30000,B58&lt;99999),"GRUPO 2",IF(AND(B58&gt;=15000,B58&lt;29999),"GRUPO 3",IF(B58&lt;14999,"GRUPO 4"))))</f>
        <v>GRUPO 3</v>
      </c>
      <c r="D58" s="21">
        <v>8134.1661849990396</v>
      </c>
      <c r="E58" s="37">
        <v>0.50448579884407396</v>
      </c>
      <c r="F58" s="28"/>
    </row>
    <row r="59" spans="1:6" ht="15" x14ac:dyDescent="0.25">
      <c r="A59" s="17" t="s">
        <v>99</v>
      </c>
      <c r="B59" s="21">
        <v>322869</v>
      </c>
      <c r="C59" s="20" t="str">
        <f>IF(B59&gt;=100000,"GRUPO 1",IF(AND(B59&gt;=30000,B59&lt;99999),"GRUPO 2",IF(AND(B59&gt;=15000,B59&lt;29999),"GRUPO 3",IF(B59&lt;14999,"GRUPO 4"))))</f>
        <v>GRUPO 1</v>
      </c>
      <c r="D59" s="21">
        <v>137254.43744168509</v>
      </c>
      <c r="E59" s="37">
        <v>0.50177826237147694</v>
      </c>
      <c r="F59" s="28"/>
    </row>
    <row r="60" spans="1:6" ht="15" x14ac:dyDescent="0.25">
      <c r="A60" s="17" t="s">
        <v>141</v>
      </c>
      <c r="B60" s="21">
        <v>9711</v>
      </c>
      <c r="C60" s="20" t="str">
        <f>IF(B60&gt;=100000,"GRUPO 1",IF(AND(B60&gt;=30000,B60&lt;99999),"GRUPO 2",IF(AND(B60&gt;=15000,B60&lt;29999),"GRUPO 3",IF(B60&lt;14999,"GRUPO 4"))))</f>
        <v>GRUPO 4</v>
      </c>
      <c r="D60" s="21">
        <v>3998.6486559857217</v>
      </c>
      <c r="E60" s="37">
        <v>0.49922130238845119</v>
      </c>
      <c r="F60" s="28"/>
    </row>
    <row r="61" spans="1:6" ht="15" x14ac:dyDescent="0.25">
      <c r="A61" s="17" t="s">
        <v>103</v>
      </c>
      <c r="B61" s="21">
        <v>185786</v>
      </c>
      <c r="C61" s="20" t="str">
        <f>IF(B61&gt;=100000,"GRUPO 1",IF(AND(B61&gt;=30000,B61&lt;99999),"GRUPO 2",IF(AND(B61&gt;=15000,B61&lt;29999),"GRUPO 3",IF(B61&lt;14999,"GRUPO 4"))))</f>
        <v>GRUPO 1</v>
      </c>
      <c r="D61" s="21">
        <v>70902.465274203365</v>
      </c>
      <c r="E61" s="37">
        <v>0.49578634545858274</v>
      </c>
      <c r="F61" s="28"/>
    </row>
    <row r="62" spans="1:6" ht="15" x14ac:dyDescent="0.25">
      <c r="A62" s="17" t="s">
        <v>139</v>
      </c>
      <c r="B62" s="21">
        <v>30674</v>
      </c>
      <c r="C62" s="20" t="str">
        <f>IF(B62&gt;=100000,"GRUPO 1",IF(AND(B62&gt;=30000,B62&lt;99999),"GRUPO 2",IF(AND(B62&gt;=15000,B62&lt;29999),"GRUPO 3",IF(B62&lt;14999,"GRUPO 4"))))</f>
        <v>GRUPO 2</v>
      </c>
      <c r="D62" s="21">
        <v>12579.243256994296</v>
      </c>
      <c r="E62" s="37">
        <v>0.49477538279832955</v>
      </c>
      <c r="F62" s="28"/>
    </row>
    <row r="63" spans="1:6" ht="15" x14ac:dyDescent="0.25">
      <c r="A63" s="17" t="s">
        <v>174</v>
      </c>
      <c r="B63" s="21">
        <v>12042</v>
      </c>
      <c r="C63" s="20" t="str">
        <f>IF(B63&gt;=100000,"GRUPO 1",IF(AND(B63&gt;=30000,B63&lt;99999),"GRUPO 2",IF(AND(B63&gt;=15000,B63&lt;29999),"GRUPO 3",IF(B63&lt;14999,"GRUPO 4"))))</f>
        <v>GRUPO 4</v>
      </c>
      <c r="D63" s="21">
        <v>4656.3006647210841</v>
      </c>
      <c r="E63" s="37">
        <v>0.4917190853717997</v>
      </c>
      <c r="F63" s="28"/>
    </row>
    <row r="64" spans="1:6" x14ac:dyDescent="0.25">
      <c r="A64" s="20"/>
      <c r="B64" s="21"/>
      <c r="C64" s="20"/>
      <c r="D64" s="21"/>
      <c r="E64" s="20">
        <v>0.48675382826253488</v>
      </c>
      <c r="F64" s="28"/>
    </row>
    <row r="65" spans="1:6" ht="15" x14ac:dyDescent="0.25">
      <c r="A65" s="17" t="s">
        <v>111</v>
      </c>
      <c r="B65" s="21">
        <v>166786</v>
      </c>
      <c r="C65" s="20" t="str">
        <f>IF(B65&gt;=100000,"GRUPO 1",IF(AND(B65&gt;=30000,B65&lt;99999),"GRUPO 2",IF(AND(B65&gt;=15000,B65&lt;29999),"GRUPO 3",IF(B65&lt;14999,"GRUPO 4"))))</f>
        <v>GRUPO 1</v>
      </c>
      <c r="D65" s="21">
        <v>56414.725237610073</v>
      </c>
      <c r="E65" s="37">
        <v>0.47769102136622449</v>
      </c>
      <c r="F65" s="28"/>
    </row>
    <row r="66" spans="1:6" ht="15" x14ac:dyDescent="0.25">
      <c r="A66" s="17" t="s">
        <v>158</v>
      </c>
      <c r="B66" s="21">
        <v>12770</v>
      </c>
      <c r="C66" s="20" t="str">
        <f>IF(B66&gt;=100000,"GRUPO 1",IF(AND(B66&gt;=30000,B66&lt;99999),"GRUPO 2",IF(AND(B66&gt;=15000,B66&lt;29999),"GRUPO 3",IF(B66&lt;14999,"GRUPO 4"))))</f>
        <v>GRUPO 4</v>
      </c>
      <c r="D66" s="21">
        <v>4804.6870754417541</v>
      </c>
      <c r="E66" s="37">
        <v>0.47372550280219111</v>
      </c>
      <c r="F66" s="28"/>
    </row>
    <row r="67" spans="1:6" ht="15" x14ac:dyDescent="0.25">
      <c r="A67" s="17" t="s">
        <v>135</v>
      </c>
      <c r="B67" s="21">
        <v>120033</v>
      </c>
      <c r="C67" s="20" t="str">
        <f>IF(B67&gt;=100000,"GRUPO 1",IF(AND(B67&gt;=30000,B67&lt;99999),"GRUPO 2",IF(AND(B67&gt;=15000,B67&lt;29999),"GRUPO 3",IF(B67&lt;14999,"GRUPO 4"))))</f>
        <v>GRUPO 1</v>
      </c>
      <c r="D67" s="21">
        <v>52012.112275672422</v>
      </c>
      <c r="E67" s="37">
        <v>0.46661228062290633</v>
      </c>
      <c r="F67" s="28"/>
    </row>
    <row r="68" spans="1:6" ht="15" x14ac:dyDescent="0.25">
      <c r="A68" s="17" t="s">
        <v>151</v>
      </c>
      <c r="B68" s="21">
        <v>73423</v>
      </c>
      <c r="C68" s="20" t="str">
        <f>IF(B68&gt;=100000,"GRUPO 1",IF(AND(B68&gt;=30000,B68&lt;99999),"GRUPO 2",IF(AND(B68&gt;=15000,B68&lt;29999),"GRUPO 3",IF(B68&lt;14999,"GRUPO 4"))))</f>
        <v>GRUPO 2</v>
      </c>
      <c r="D68" s="21">
        <v>30556.558978550842</v>
      </c>
      <c r="E68" s="37">
        <v>0.46206819831923263</v>
      </c>
      <c r="F68" s="28"/>
    </row>
    <row r="69" spans="1:6" ht="15" x14ac:dyDescent="0.25">
      <c r="A69" s="17" t="s">
        <v>155</v>
      </c>
      <c r="B69" s="21">
        <v>22300</v>
      </c>
      <c r="C69" s="20" t="str">
        <f>IF(B69&gt;=100000,"GRUPO 1",IF(AND(B69&gt;=30000,B69&lt;99999),"GRUPO 2",IF(AND(B69&gt;=15000,B69&lt;29999),"GRUPO 3",IF(B69&lt;14999,"GRUPO 4"))))</f>
        <v>GRUPO 3</v>
      </c>
      <c r="D69" s="21">
        <v>8319.1684383482607</v>
      </c>
      <c r="E69" s="37">
        <v>0.46199766861268088</v>
      </c>
      <c r="F69" s="28"/>
    </row>
    <row r="70" spans="1:6" ht="15" x14ac:dyDescent="0.25">
      <c r="A70" s="17" t="s">
        <v>164</v>
      </c>
      <c r="B70" s="21">
        <v>21992</v>
      </c>
      <c r="C70" s="20" t="str">
        <f>IF(B70&gt;=100000,"GRUPO 1",IF(AND(B70&gt;=30000,B70&lt;99999),"GRUPO 2",IF(AND(B70&gt;=15000,B70&lt;29999),"GRUPO 3",IF(B70&lt;14999,"GRUPO 4"))))</f>
        <v>GRUPO 3</v>
      </c>
      <c r="D70" s="21">
        <v>8533.4767582609056</v>
      </c>
      <c r="E70" s="37">
        <v>0.44564508938202002</v>
      </c>
      <c r="F70" s="28"/>
    </row>
    <row r="71" spans="1:6" ht="15" x14ac:dyDescent="0.25">
      <c r="A71" s="17" t="s">
        <v>160</v>
      </c>
      <c r="B71" s="21">
        <v>23915</v>
      </c>
      <c r="C71" s="20" t="str">
        <f>IF(B71&gt;=100000,"GRUPO 1",IF(AND(B71&gt;=30000,B71&lt;99999),"GRUPO 2",IF(AND(B71&gt;=15000,B71&lt;29999),"GRUPO 3",IF(B71&lt;14999,"GRUPO 4"))))</f>
        <v>GRUPO 3</v>
      </c>
      <c r="D71" s="21">
        <v>8980.4712126027789</v>
      </c>
      <c r="E71" s="37">
        <v>0.44424411726552604</v>
      </c>
      <c r="F71" s="28"/>
    </row>
    <row r="72" spans="1:6" ht="15" x14ac:dyDescent="0.25">
      <c r="A72" s="17" t="s">
        <v>172</v>
      </c>
      <c r="B72" s="21">
        <v>7223</v>
      </c>
      <c r="C72" s="20" t="str">
        <f>IF(B72&gt;=100000,"GRUPO 1",IF(AND(B72&gt;=30000,B72&lt;99999),"GRUPO 2",IF(AND(B72&gt;=15000,B72&lt;29999),"GRUPO 3",IF(B72&lt;14999,"GRUPO 4"))))</f>
        <v>GRUPO 4</v>
      </c>
      <c r="D72" s="21">
        <v>3181.0411275044803</v>
      </c>
      <c r="E72" s="37">
        <v>0.4365431930016403</v>
      </c>
      <c r="F72" s="28"/>
    </row>
    <row r="73" spans="1:6" ht="15" x14ac:dyDescent="0.25">
      <c r="A73" s="17" t="s">
        <v>119</v>
      </c>
      <c r="B73" s="21">
        <v>123752</v>
      </c>
      <c r="C73" s="20" t="str">
        <f>IF(B73&gt;=100000,"GRUPO 1",IF(AND(B73&gt;=30000,B73&lt;99999),"GRUPO 2",IF(AND(B73&gt;=15000,B73&lt;29999),"GRUPO 3",IF(B73&lt;14999,"GRUPO 4"))))</f>
        <v>GRUPO 1</v>
      </c>
      <c r="D73" s="21">
        <v>52777.056551606511</v>
      </c>
      <c r="E73" s="37">
        <v>0.41356300562404008</v>
      </c>
      <c r="F73" s="28"/>
    </row>
    <row r="74" spans="1:6" ht="15" x14ac:dyDescent="0.25">
      <c r="A74" s="17" t="s">
        <v>154</v>
      </c>
      <c r="B74" s="21">
        <v>39832</v>
      </c>
      <c r="C74" s="20" t="str">
        <f>IF(B74&gt;=100000,"GRUPO 1",IF(AND(B74&gt;=30000,B74&lt;99999),"GRUPO 2",IF(AND(B74&gt;=15000,B74&lt;29999),"GRUPO 3",IF(B74&lt;14999,"GRUPO 4"))))</f>
        <v>GRUPO 2</v>
      </c>
      <c r="D74" s="21">
        <v>16892.136177319924</v>
      </c>
      <c r="E74" s="37">
        <v>0.39722211040209443</v>
      </c>
      <c r="F74" s="28"/>
    </row>
    <row r="75" spans="1:6" ht="15" x14ac:dyDescent="0.25">
      <c r="A75" s="17" t="s">
        <v>115</v>
      </c>
      <c r="B75" s="21">
        <v>353491</v>
      </c>
      <c r="C75" s="20" t="str">
        <f>IF(B75&gt;=100000,"GRUPO 1",IF(AND(B75&gt;=30000,B75&lt;99999),"GRUPO 2",IF(AND(B75&gt;=15000,B75&lt;29999),"GRUPO 3",IF(B75&lt;14999,"GRUPO 4"))))</f>
        <v>GRUPO 1</v>
      </c>
      <c r="D75" s="21">
        <v>128502.21354093379</v>
      </c>
      <c r="E75" s="37">
        <v>0.39704095027391706</v>
      </c>
      <c r="F75" s="28"/>
    </row>
    <row r="76" spans="1:6" ht="15" x14ac:dyDescent="0.25">
      <c r="A76" s="17" t="s">
        <v>123</v>
      </c>
      <c r="B76" s="21">
        <v>520653</v>
      </c>
      <c r="C76" s="20" t="str">
        <f>IF(B76&gt;=100000,"GRUPO 1",IF(AND(B76&gt;=30000,B76&lt;99999),"GRUPO 2",IF(AND(B76&gt;=15000,B76&lt;29999),"GRUPO 3",IF(B76&lt;14999,"GRUPO 4"))))</f>
        <v>GRUPO 1</v>
      </c>
      <c r="D76" s="21">
        <v>172086.48388024734</v>
      </c>
      <c r="E76" s="37">
        <v>0.38870183632219046</v>
      </c>
      <c r="F76" s="28"/>
    </row>
    <row r="77" spans="1:6" ht="15" x14ac:dyDescent="0.25">
      <c r="A77" s="17" t="s">
        <v>131</v>
      </c>
      <c r="B77" s="21">
        <v>467722</v>
      </c>
      <c r="C77" s="20" t="str">
        <f>IF(B77&gt;=100000,"GRUPO 1",IF(AND(B77&gt;=30000,B77&lt;99999),"GRUPO 2",IF(AND(B77&gt;=15000,B77&lt;29999),"GRUPO 3",IF(B77&lt;14999,"GRUPO 4"))))</f>
        <v>GRUPO 1</v>
      </c>
      <c r="D77" s="21">
        <v>179087.71792484546</v>
      </c>
      <c r="E77" s="37">
        <v>0.38715642608525214</v>
      </c>
      <c r="F77" s="28"/>
    </row>
    <row r="78" spans="1:6" ht="15" x14ac:dyDescent="0.25">
      <c r="A78" s="17" t="s">
        <v>127</v>
      </c>
      <c r="B78" s="21">
        <v>124656</v>
      </c>
      <c r="C78" s="20" t="str">
        <f>IF(B78&gt;=100000,"GRUPO 1",IF(AND(B78&gt;=30000,B78&lt;99999),"GRUPO 2",IF(AND(B78&gt;=15000,B78&lt;29999),"GRUPO 3",IF(B78&lt;14999,"GRUPO 4"))))</f>
        <v>GRUPO 1</v>
      </c>
      <c r="D78" s="21">
        <v>46729.101366313487</v>
      </c>
      <c r="E78" s="37">
        <v>0.38520988883105317</v>
      </c>
      <c r="F78" s="28"/>
    </row>
    <row r="79" spans="1:6" ht="15" x14ac:dyDescent="0.25">
      <c r="A79" s="17" t="s">
        <v>137</v>
      </c>
      <c r="B79" s="21">
        <v>24475</v>
      </c>
      <c r="C79" s="20" t="str">
        <f>IF(B79&gt;=100000,"GRUPO 1",IF(AND(B79&gt;=30000,B79&lt;99999),"GRUPO 2",IF(AND(B79&gt;=15000,B79&lt;29999),"GRUPO 3",IF(B79&lt;14999,"GRUPO 4"))))</f>
        <v>GRUPO 3</v>
      </c>
      <c r="D79" s="21">
        <v>11835.774070232346</v>
      </c>
      <c r="E79" s="37">
        <v>0.38288147843349285</v>
      </c>
      <c r="F79" s="28"/>
    </row>
    <row r="80" spans="1:6" ht="15" x14ac:dyDescent="0.25">
      <c r="A80" s="54" t="s">
        <v>157</v>
      </c>
      <c r="B80" s="55">
        <v>42498</v>
      </c>
      <c r="C80" s="56" t="str">
        <f>IF(B80&gt;=100000,"GRUPO 1",IF(AND(B80&gt;=30000,B80&lt;99999),"GRUPO 2",IF(AND(B80&gt;=15000,B80&lt;29999),"GRUPO 3",IF(B80&lt;14999,"GRUPO 4"))))</f>
        <v>GRUPO 2</v>
      </c>
      <c r="D80" s="55">
        <v>17339.768101489066</v>
      </c>
      <c r="E80" s="57">
        <v>0.37053030303030304</v>
      </c>
      <c r="F80" s="28"/>
    </row>
  </sheetData>
  <sheetProtection autoFilter="0"/>
  <autoFilter ref="A1:E1"/>
  <sortState ref="A1:E80">
    <sortCondition descending="1" ref="E1:E80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2024-06-17T13:45:47Z</dcterms:modified>
</cp:coreProperties>
</file>