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ianeborges\Desktop\josi\publicacao\Dengue -cobertura vacinal\"/>
    </mc:Choice>
  </mc:AlternateContent>
  <workbookProtection workbookAlgorithmName="SHA-512" workbookHashValue="6Xf4eEJ40KlF1KGn2qsf6a4XQGI3rGPLyaYJ3xX98fteIEznJS89J0W+5cPJZbl579BZg2TZJap3sxnTA4w0cg==" workbookSaltValue="cuEOchARPZUqFOmYqX86eg==" workbookSpinCount="100000" lockStructure="1"/>
  <bookViews>
    <workbookView xWindow="0" yWindow="0" windowWidth="24000" windowHeight="9735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3" i="1"/>
</calcChain>
</file>

<file path=xl/sharedStrings.xml><?xml version="1.0" encoding="utf-8"?>
<sst xmlns="http://schemas.openxmlformats.org/spreadsheetml/2006/main" count="58" uniqueCount="48">
  <si>
    <t>Município
*** / ****</t>
  </si>
  <si>
    <t>POPULAÇÃO IBGE - 2022**</t>
  </si>
  <si>
    <t>10 ANOS - D1</t>
  </si>
  <si>
    <t>11 ANOS - D1</t>
  </si>
  <si>
    <t>12 ANOS - D1</t>
  </si>
  <si>
    <t>13 ANOS - D1</t>
  </si>
  <si>
    <t>14 ANOS - D1</t>
  </si>
  <si>
    <t>TOTAL - D1</t>
  </si>
  <si>
    <t>10 anos</t>
  </si>
  <si>
    <t>11 anos</t>
  </si>
  <si>
    <t>12 anos</t>
  </si>
  <si>
    <t>13 anos</t>
  </si>
  <si>
    <t>14 anos</t>
  </si>
  <si>
    <t>Total</t>
  </si>
  <si>
    <t>DOSES APLICADAS*</t>
  </si>
  <si>
    <t>COBERTURA VACINAL</t>
  </si>
  <si>
    <t>AFONSO CLÁUDIO</t>
  </si>
  <si>
    <t>ARACRUZ</t>
  </si>
  <si>
    <t>BREJETUBA</t>
  </si>
  <si>
    <t>CARIACICA</t>
  </si>
  <si>
    <t>CONCEIÇÃO DO CASTELO</t>
  </si>
  <si>
    <t>DOMINGOS MARTINS</t>
  </si>
  <si>
    <t>FUNDÃO</t>
  </si>
  <si>
    <t>GUARAPARI</t>
  </si>
  <si>
    <t>IBATIBA</t>
  </si>
  <si>
    <t>IBIRAÇU</t>
  </si>
  <si>
    <t>ITAGUAÇU</t>
  </si>
  <si>
    <t>ITARANA</t>
  </si>
  <si>
    <t>JOÃO NEIVA</t>
  </si>
  <si>
    <t>LARANJA DA TERRA</t>
  </si>
  <si>
    <t>MARECHAL FLORIANO</t>
  </si>
  <si>
    <t>SANTA LEOPOLDINA</t>
  </si>
  <si>
    <t>SANTA MARIA DE JETIBÁ</t>
  </si>
  <si>
    <t>SANTA TERESA</t>
  </si>
  <si>
    <t>SERRA</t>
  </si>
  <si>
    <t>VENDA NOVA DO IMIGRANTE</t>
  </si>
  <si>
    <t>VIANA</t>
  </si>
  <si>
    <t>VILA VELHA</t>
  </si>
  <si>
    <t>VITÓRIA</t>
  </si>
  <si>
    <t>Total Geral</t>
  </si>
  <si>
    <t>Fonte:</t>
  </si>
  <si>
    <t>**População de 10 a 14 anos extraída das estimativas populacionais do IBGE 2022.</t>
  </si>
  <si>
    <t>***Estratégia ROTINA, cobertura calculada por município onde ocorreu a vacinação.</t>
  </si>
  <si>
    <t>***Estratégia SERVIÇO PRIVADO, cobertura calculada por município de residência do vacinado.</t>
  </si>
  <si>
    <t>Doses em estoque</t>
  </si>
  <si>
    <t>Saldo de doses****</t>
  </si>
  <si>
    <t>****Doses recebidas (-) Doses devolvidas.</t>
  </si>
  <si>
    <t>*Doses aplicadas a partir de 23/02/2024 até a data anterior à extração das informações no sistema. Sistema Vacina e Confia, extração dos dados em 28/03/2024.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</si>
</sst>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206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ptos Narrow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6" fillId="5" borderId="1" xfId="0" applyNumberFormat="1" applyFont="1" applyFill="1" applyBorder="1" applyAlignment="1">
      <alignment horizontal="center" vertical="center"/>
    </xf>
    <xf numFmtId="10" fontId="6" fillId="6" borderId="1" xfId="0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3" fontId="6" fillId="4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K32" sqref="K32"/>
    </sheetView>
  </sheetViews>
  <sheetFormatPr defaultRowHeight="11.25"/>
  <cols>
    <col min="1" max="1" width="23.875" style="1" bestFit="1" customWidth="1"/>
    <col min="2" max="3" width="7" style="1" customWidth="1"/>
    <col min="4" max="8" width="7.25" style="1" customWidth="1"/>
    <col min="9" max="9" width="7.75" style="1" bestFit="1" customWidth="1"/>
    <col min="10" max="10" width="8.375" style="1" customWidth="1"/>
    <col min="11" max="11" width="7.75" style="1" bestFit="1" customWidth="1"/>
    <col min="12" max="12" width="8.375" style="1" customWidth="1"/>
    <col min="13" max="13" width="7.75" style="1" bestFit="1" customWidth="1"/>
    <col min="14" max="14" width="8.375" style="1" customWidth="1"/>
    <col min="15" max="15" width="7.75" style="1" bestFit="1" customWidth="1"/>
    <col min="16" max="16" width="8.375" style="1" customWidth="1"/>
    <col min="17" max="17" width="7.75" style="1" bestFit="1" customWidth="1"/>
    <col min="18" max="16384" width="9" style="1"/>
  </cols>
  <sheetData>
    <row r="1" spans="1:21" ht="14.25" customHeight="1">
      <c r="A1" s="22" t="s">
        <v>0</v>
      </c>
      <c r="B1" s="23"/>
      <c r="C1" s="24"/>
      <c r="D1" s="21" t="s">
        <v>1</v>
      </c>
      <c r="E1" s="21"/>
      <c r="F1" s="21"/>
      <c r="G1" s="21"/>
      <c r="H1" s="21"/>
      <c r="I1" s="21"/>
      <c r="J1" s="21" t="s">
        <v>2</v>
      </c>
      <c r="K1" s="21"/>
      <c r="L1" s="21" t="s">
        <v>3</v>
      </c>
      <c r="M1" s="21"/>
      <c r="N1" s="21" t="s">
        <v>4</v>
      </c>
      <c r="O1" s="21"/>
      <c r="P1" s="21" t="s">
        <v>5</v>
      </c>
      <c r="Q1" s="21"/>
      <c r="R1" s="21" t="s">
        <v>6</v>
      </c>
      <c r="S1" s="21"/>
      <c r="T1" s="21" t="s">
        <v>7</v>
      </c>
      <c r="U1" s="21"/>
    </row>
    <row r="2" spans="1:21" s="6" customFormat="1" ht="30.75" customHeight="1">
      <c r="A2" s="21"/>
      <c r="B2" s="19" t="s">
        <v>45</v>
      </c>
      <c r="C2" s="19" t="s">
        <v>44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3" t="s">
        <v>13</v>
      </c>
      <c r="J2" s="4" t="s">
        <v>14</v>
      </c>
      <c r="K2" s="4" t="s">
        <v>15</v>
      </c>
      <c r="L2" s="4" t="s">
        <v>14</v>
      </c>
      <c r="M2" s="4" t="s">
        <v>15</v>
      </c>
      <c r="N2" s="4" t="s">
        <v>14</v>
      </c>
      <c r="O2" s="4" t="s">
        <v>15</v>
      </c>
      <c r="P2" s="4" t="s">
        <v>14</v>
      </c>
      <c r="Q2" s="4" t="s">
        <v>15</v>
      </c>
      <c r="R2" s="4" t="s">
        <v>14</v>
      </c>
      <c r="S2" s="4" t="s">
        <v>15</v>
      </c>
      <c r="T2" s="5" t="s">
        <v>14</v>
      </c>
      <c r="U2" s="5" t="s">
        <v>15</v>
      </c>
    </row>
    <row r="3" spans="1:21">
      <c r="A3" s="7" t="s">
        <v>16</v>
      </c>
      <c r="B3" s="18">
        <v>756</v>
      </c>
      <c r="C3" s="18">
        <f>B3-T3</f>
        <v>361</v>
      </c>
      <c r="D3" s="8">
        <v>360</v>
      </c>
      <c r="E3" s="8">
        <v>396</v>
      </c>
      <c r="F3" s="8">
        <v>412</v>
      </c>
      <c r="G3" s="8">
        <v>418</v>
      </c>
      <c r="H3" s="8">
        <v>401</v>
      </c>
      <c r="I3" s="9">
        <v>1987</v>
      </c>
      <c r="J3" s="10">
        <v>111</v>
      </c>
      <c r="K3" s="11">
        <v>0.30833333333333335</v>
      </c>
      <c r="L3" s="10">
        <v>111</v>
      </c>
      <c r="M3" s="11">
        <v>0.28030303030303028</v>
      </c>
      <c r="N3" s="10">
        <v>61</v>
      </c>
      <c r="O3" s="11">
        <v>0.14805825242718446</v>
      </c>
      <c r="P3" s="10">
        <v>61</v>
      </c>
      <c r="Q3" s="11">
        <v>0.145933014354067</v>
      </c>
      <c r="R3" s="10">
        <v>51</v>
      </c>
      <c r="S3" s="11">
        <v>0.12718204488778054</v>
      </c>
      <c r="T3" s="10">
        <v>395</v>
      </c>
      <c r="U3" s="12">
        <v>0.19879214896829392</v>
      </c>
    </row>
    <row r="4" spans="1:21">
      <c r="A4" s="7" t="s">
        <v>17</v>
      </c>
      <c r="B4" s="18">
        <v>2682</v>
      </c>
      <c r="C4" s="18">
        <f t="shared" ref="C4:C25" si="0">B4-T4</f>
        <v>912</v>
      </c>
      <c r="D4" s="8">
        <v>1339</v>
      </c>
      <c r="E4" s="8">
        <v>1343</v>
      </c>
      <c r="F4" s="8">
        <v>1326</v>
      </c>
      <c r="G4" s="8">
        <v>1369</v>
      </c>
      <c r="H4" s="8">
        <v>1360</v>
      </c>
      <c r="I4" s="9">
        <v>6737</v>
      </c>
      <c r="J4" s="10">
        <v>606</v>
      </c>
      <c r="K4" s="11">
        <v>0.4525765496639283</v>
      </c>
      <c r="L4" s="10">
        <v>590</v>
      </c>
      <c r="M4" s="11">
        <v>0.43931496649292628</v>
      </c>
      <c r="N4" s="10">
        <v>203</v>
      </c>
      <c r="O4" s="11">
        <v>0.15309200603318251</v>
      </c>
      <c r="P4" s="10">
        <v>204</v>
      </c>
      <c r="Q4" s="11">
        <v>0.14901387874360847</v>
      </c>
      <c r="R4" s="10">
        <v>167</v>
      </c>
      <c r="S4" s="11">
        <v>0.12279411764705882</v>
      </c>
      <c r="T4" s="10">
        <v>1770</v>
      </c>
      <c r="U4" s="12">
        <v>0.26272821730740686</v>
      </c>
    </row>
    <row r="5" spans="1:21">
      <c r="A5" s="7" t="s">
        <v>18</v>
      </c>
      <c r="B5" s="18">
        <v>365</v>
      </c>
      <c r="C5" s="18">
        <f t="shared" si="0"/>
        <v>3</v>
      </c>
      <c r="D5" s="8">
        <v>171</v>
      </c>
      <c r="E5" s="8">
        <v>194</v>
      </c>
      <c r="F5" s="8">
        <v>169</v>
      </c>
      <c r="G5" s="8">
        <v>203</v>
      </c>
      <c r="H5" s="8">
        <v>187</v>
      </c>
      <c r="I5" s="9">
        <v>924</v>
      </c>
      <c r="J5" s="10">
        <v>113</v>
      </c>
      <c r="K5" s="11">
        <v>0.66081871345029242</v>
      </c>
      <c r="L5" s="10">
        <v>115</v>
      </c>
      <c r="M5" s="11">
        <v>0.59278350515463918</v>
      </c>
      <c r="N5" s="10">
        <v>53</v>
      </c>
      <c r="O5" s="11">
        <v>0.31360946745562129</v>
      </c>
      <c r="P5" s="10">
        <v>43</v>
      </c>
      <c r="Q5" s="11">
        <v>0.21182266009852216</v>
      </c>
      <c r="R5" s="10">
        <v>38</v>
      </c>
      <c r="S5" s="11">
        <v>0.20320855614973263</v>
      </c>
      <c r="T5" s="10">
        <v>362</v>
      </c>
      <c r="U5" s="12">
        <v>0.39177489177489178</v>
      </c>
    </row>
    <row r="6" spans="1:21">
      <c r="A6" s="7" t="s">
        <v>19</v>
      </c>
      <c r="B6" s="18">
        <v>9498</v>
      </c>
      <c r="C6" s="18">
        <f t="shared" si="0"/>
        <v>6145</v>
      </c>
      <c r="D6" s="8">
        <v>4879</v>
      </c>
      <c r="E6" s="8">
        <v>4913</v>
      </c>
      <c r="F6" s="8">
        <v>5058</v>
      </c>
      <c r="G6" s="8">
        <v>4870</v>
      </c>
      <c r="H6" s="8">
        <v>4928</v>
      </c>
      <c r="I6" s="9">
        <v>24648</v>
      </c>
      <c r="J6" s="10">
        <v>1202</v>
      </c>
      <c r="K6" s="11">
        <v>0.2463619594179135</v>
      </c>
      <c r="L6" s="10">
        <v>1126</v>
      </c>
      <c r="M6" s="11">
        <v>0.22918786891919399</v>
      </c>
      <c r="N6" s="10">
        <v>369</v>
      </c>
      <c r="O6" s="11">
        <v>7.2953736654804271E-2</v>
      </c>
      <c r="P6" s="10">
        <v>348</v>
      </c>
      <c r="Q6" s="11">
        <v>7.145790554414784E-2</v>
      </c>
      <c r="R6" s="10">
        <v>308</v>
      </c>
      <c r="S6" s="11">
        <v>6.25E-2</v>
      </c>
      <c r="T6" s="10">
        <v>3353</v>
      </c>
      <c r="U6" s="12">
        <v>0.13603537812398572</v>
      </c>
    </row>
    <row r="7" spans="1:21">
      <c r="A7" s="7" t="s">
        <v>20</v>
      </c>
      <c r="B7" s="18">
        <v>438</v>
      </c>
      <c r="C7" s="18">
        <f t="shared" si="0"/>
        <v>150</v>
      </c>
      <c r="D7" s="8">
        <v>142</v>
      </c>
      <c r="E7" s="8">
        <v>146</v>
      </c>
      <c r="F7" s="8">
        <v>143</v>
      </c>
      <c r="G7" s="8">
        <v>148</v>
      </c>
      <c r="H7" s="8">
        <v>155</v>
      </c>
      <c r="I7" s="9">
        <v>734</v>
      </c>
      <c r="J7" s="10">
        <v>87</v>
      </c>
      <c r="K7" s="11">
        <v>0.61267605633802813</v>
      </c>
      <c r="L7" s="10">
        <v>95</v>
      </c>
      <c r="M7" s="11">
        <v>0.65068493150684936</v>
      </c>
      <c r="N7" s="10">
        <v>38</v>
      </c>
      <c r="O7" s="11">
        <v>0.26573426573426573</v>
      </c>
      <c r="P7" s="10">
        <v>40</v>
      </c>
      <c r="Q7" s="11">
        <v>0.27027027027027029</v>
      </c>
      <c r="R7" s="10">
        <v>28</v>
      </c>
      <c r="S7" s="11">
        <v>0.18064516129032257</v>
      </c>
      <c r="T7" s="10">
        <v>288</v>
      </c>
      <c r="U7" s="12">
        <v>0.39237057220708449</v>
      </c>
    </row>
    <row r="8" spans="1:21">
      <c r="A8" s="7" t="s">
        <v>21</v>
      </c>
      <c r="B8" s="18">
        <v>855</v>
      </c>
      <c r="C8" s="18">
        <f t="shared" si="0"/>
        <v>293</v>
      </c>
      <c r="D8" s="8">
        <v>412</v>
      </c>
      <c r="E8" s="8">
        <v>443</v>
      </c>
      <c r="F8" s="8">
        <v>428</v>
      </c>
      <c r="G8" s="8">
        <v>426</v>
      </c>
      <c r="H8" s="8">
        <v>425</v>
      </c>
      <c r="I8" s="9">
        <v>2134</v>
      </c>
      <c r="J8" s="10">
        <v>226</v>
      </c>
      <c r="K8" s="11">
        <v>0.54854368932038833</v>
      </c>
      <c r="L8" s="10">
        <v>193</v>
      </c>
      <c r="M8" s="11">
        <v>0.43566591422121898</v>
      </c>
      <c r="N8" s="10">
        <v>46</v>
      </c>
      <c r="O8" s="11">
        <v>0.10747663551401869</v>
      </c>
      <c r="P8" s="10">
        <v>54</v>
      </c>
      <c r="Q8" s="11">
        <v>0.12676056338028169</v>
      </c>
      <c r="R8" s="10">
        <v>43</v>
      </c>
      <c r="S8" s="11">
        <v>0.1011764705882353</v>
      </c>
      <c r="T8" s="10">
        <v>562</v>
      </c>
      <c r="U8" s="12">
        <v>0.2633552014995314</v>
      </c>
    </row>
    <row r="9" spans="1:21">
      <c r="A9" s="7" t="s">
        <v>22</v>
      </c>
      <c r="B9" s="18">
        <v>472</v>
      </c>
      <c r="C9" s="18">
        <f t="shared" si="0"/>
        <v>102</v>
      </c>
      <c r="D9" s="8">
        <v>234</v>
      </c>
      <c r="E9" s="8">
        <v>238</v>
      </c>
      <c r="F9" s="8">
        <v>269</v>
      </c>
      <c r="G9" s="8">
        <v>229</v>
      </c>
      <c r="H9" s="8">
        <v>218</v>
      </c>
      <c r="I9" s="9">
        <v>1188</v>
      </c>
      <c r="J9" s="10">
        <v>133</v>
      </c>
      <c r="K9" s="11">
        <v>0.56837606837606836</v>
      </c>
      <c r="L9" s="10">
        <v>127</v>
      </c>
      <c r="M9" s="11">
        <v>0.53361344537815125</v>
      </c>
      <c r="N9" s="10">
        <v>32</v>
      </c>
      <c r="O9" s="11">
        <v>0.11895910780669144</v>
      </c>
      <c r="P9" s="10">
        <v>36</v>
      </c>
      <c r="Q9" s="11">
        <v>0.15720524017467249</v>
      </c>
      <c r="R9" s="10">
        <v>42</v>
      </c>
      <c r="S9" s="11">
        <v>0.19266055045871561</v>
      </c>
      <c r="T9" s="10">
        <v>370</v>
      </c>
      <c r="U9" s="12">
        <v>0.31144781144781147</v>
      </c>
    </row>
    <row r="10" spans="1:21">
      <c r="A10" s="7" t="s">
        <v>23</v>
      </c>
      <c r="B10" s="18">
        <v>3235</v>
      </c>
      <c r="C10" s="18">
        <f t="shared" si="0"/>
        <v>2679</v>
      </c>
      <c r="D10" s="8">
        <v>1635</v>
      </c>
      <c r="E10" s="8">
        <v>1600</v>
      </c>
      <c r="F10" s="8">
        <v>1646</v>
      </c>
      <c r="G10" s="8">
        <v>1647</v>
      </c>
      <c r="H10" s="8">
        <v>1656</v>
      </c>
      <c r="I10" s="9">
        <v>8184</v>
      </c>
      <c r="J10" s="10">
        <v>223</v>
      </c>
      <c r="K10" s="11">
        <v>0.13639143730886849</v>
      </c>
      <c r="L10" s="10">
        <v>218</v>
      </c>
      <c r="M10" s="11">
        <v>0.13625000000000001</v>
      </c>
      <c r="N10" s="10">
        <v>40</v>
      </c>
      <c r="O10" s="11">
        <v>2.4301336573511544E-2</v>
      </c>
      <c r="P10" s="10">
        <v>48</v>
      </c>
      <c r="Q10" s="11">
        <v>2.9143897996357013E-2</v>
      </c>
      <c r="R10" s="10">
        <v>27</v>
      </c>
      <c r="S10" s="11">
        <v>1.6304347826086956E-2</v>
      </c>
      <c r="T10" s="10">
        <v>556</v>
      </c>
      <c r="U10" s="12">
        <v>6.7937438905180836E-2</v>
      </c>
    </row>
    <row r="11" spans="1:21">
      <c r="A11" s="7" t="s">
        <v>24</v>
      </c>
      <c r="B11" s="18">
        <v>695</v>
      </c>
      <c r="C11" s="18">
        <f t="shared" si="0"/>
        <v>188</v>
      </c>
      <c r="D11" s="8">
        <v>350</v>
      </c>
      <c r="E11" s="8">
        <v>345</v>
      </c>
      <c r="F11" s="8">
        <v>360</v>
      </c>
      <c r="G11" s="8">
        <v>361</v>
      </c>
      <c r="H11" s="8">
        <v>322</v>
      </c>
      <c r="I11" s="9">
        <v>1738</v>
      </c>
      <c r="J11" s="10">
        <v>173</v>
      </c>
      <c r="K11" s="11">
        <v>0.49428571428571427</v>
      </c>
      <c r="L11" s="10">
        <v>128</v>
      </c>
      <c r="M11" s="11">
        <v>0.37101449275362319</v>
      </c>
      <c r="N11" s="10">
        <v>72</v>
      </c>
      <c r="O11" s="11">
        <v>0.2</v>
      </c>
      <c r="P11" s="10">
        <v>67</v>
      </c>
      <c r="Q11" s="11">
        <v>0.18559556786703602</v>
      </c>
      <c r="R11" s="10">
        <v>67</v>
      </c>
      <c r="S11" s="11">
        <v>0.20807453416149069</v>
      </c>
      <c r="T11" s="10">
        <v>507</v>
      </c>
      <c r="U11" s="12">
        <v>0.29171461449942465</v>
      </c>
    </row>
    <row r="12" spans="1:21">
      <c r="A12" s="7" t="s">
        <v>25</v>
      </c>
      <c r="B12" s="18">
        <v>321</v>
      </c>
      <c r="C12" s="18">
        <f t="shared" si="0"/>
        <v>44</v>
      </c>
      <c r="D12" s="8">
        <v>161</v>
      </c>
      <c r="E12" s="8">
        <v>160</v>
      </c>
      <c r="F12" s="8">
        <v>136</v>
      </c>
      <c r="G12" s="8">
        <v>130</v>
      </c>
      <c r="H12" s="8">
        <v>148</v>
      </c>
      <c r="I12" s="9">
        <v>735</v>
      </c>
      <c r="J12" s="10">
        <v>106</v>
      </c>
      <c r="K12" s="11">
        <v>0.65838509316770188</v>
      </c>
      <c r="L12" s="10">
        <v>86</v>
      </c>
      <c r="M12" s="11">
        <v>0.53749999999999998</v>
      </c>
      <c r="N12" s="10">
        <v>34</v>
      </c>
      <c r="O12" s="11">
        <v>0.25</v>
      </c>
      <c r="P12" s="10">
        <v>28</v>
      </c>
      <c r="Q12" s="11">
        <v>0.2153846153846154</v>
      </c>
      <c r="R12" s="10">
        <v>23</v>
      </c>
      <c r="S12" s="11">
        <v>0.1554054054054054</v>
      </c>
      <c r="T12" s="10">
        <v>277</v>
      </c>
      <c r="U12" s="12">
        <v>0.37687074829931971</v>
      </c>
    </row>
    <row r="13" spans="1:21">
      <c r="A13" s="7" t="s">
        <v>26</v>
      </c>
      <c r="B13" s="18">
        <v>515</v>
      </c>
      <c r="C13" s="18">
        <f t="shared" si="0"/>
        <v>159</v>
      </c>
      <c r="D13" s="8">
        <v>147</v>
      </c>
      <c r="E13" s="8">
        <v>168</v>
      </c>
      <c r="F13" s="8">
        <v>143</v>
      </c>
      <c r="G13" s="8">
        <v>143</v>
      </c>
      <c r="H13" s="8">
        <v>162</v>
      </c>
      <c r="I13" s="9">
        <v>763</v>
      </c>
      <c r="J13" s="10">
        <v>102</v>
      </c>
      <c r="K13" s="11">
        <v>0.69387755102040816</v>
      </c>
      <c r="L13" s="10">
        <v>121</v>
      </c>
      <c r="M13" s="11">
        <v>0.72023809523809523</v>
      </c>
      <c r="N13" s="10">
        <v>48</v>
      </c>
      <c r="O13" s="11">
        <v>0.33566433566433568</v>
      </c>
      <c r="P13" s="10">
        <v>52</v>
      </c>
      <c r="Q13" s="11">
        <v>0.36363636363636365</v>
      </c>
      <c r="R13" s="10">
        <v>33</v>
      </c>
      <c r="S13" s="11">
        <v>0.20370370370370369</v>
      </c>
      <c r="T13" s="10">
        <v>356</v>
      </c>
      <c r="U13" s="12">
        <v>0.46657929226736566</v>
      </c>
    </row>
    <row r="14" spans="1:21">
      <c r="A14" s="7" t="s">
        <v>27</v>
      </c>
      <c r="B14" s="18">
        <v>364</v>
      </c>
      <c r="C14" s="18">
        <f t="shared" si="0"/>
        <v>80</v>
      </c>
      <c r="D14" s="8">
        <v>107</v>
      </c>
      <c r="E14" s="8">
        <v>107</v>
      </c>
      <c r="F14" s="8">
        <v>105</v>
      </c>
      <c r="G14" s="8">
        <v>99</v>
      </c>
      <c r="H14" s="8">
        <v>117</v>
      </c>
      <c r="I14" s="9">
        <v>535</v>
      </c>
      <c r="J14" s="10">
        <v>77</v>
      </c>
      <c r="K14" s="11">
        <v>0.71962616822429903</v>
      </c>
      <c r="L14" s="10">
        <v>85</v>
      </c>
      <c r="M14" s="11">
        <v>0.79439252336448596</v>
      </c>
      <c r="N14" s="10">
        <v>42</v>
      </c>
      <c r="O14" s="11">
        <v>0.4</v>
      </c>
      <c r="P14" s="10">
        <v>45</v>
      </c>
      <c r="Q14" s="11">
        <v>0.45454545454545453</v>
      </c>
      <c r="R14" s="10">
        <v>35</v>
      </c>
      <c r="S14" s="11">
        <v>0.29914529914529914</v>
      </c>
      <c r="T14" s="10">
        <v>284</v>
      </c>
      <c r="U14" s="12">
        <v>0.53084112149532714</v>
      </c>
    </row>
    <row r="15" spans="1:21">
      <c r="A15" s="7" t="s">
        <v>28</v>
      </c>
      <c r="B15" s="18">
        <v>323</v>
      </c>
      <c r="C15" s="18">
        <f t="shared" si="0"/>
        <v>17</v>
      </c>
      <c r="D15" s="8">
        <v>149</v>
      </c>
      <c r="E15" s="8">
        <v>174</v>
      </c>
      <c r="F15" s="8">
        <v>159</v>
      </c>
      <c r="G15" s="8">
        <v>171</v>
      </c>
      <c r="H15" s="8">
        <v>155</v>
      </c>
      <c r="I15" s="9">
        <v>808</v>
      </c>
      <c r="J15" s="10">
        <v>105</v>
      </c>
      <c r="K15" s="11">
        <v>0.70469798657718119</v>
      </c>
      <c r="L15" s="10">
        <v>86</v>
      </c>
      <c r="M15" s="11">
        <v>0.4942528735632184</v>
      </c>
      <c r="N15" s="10">
        <v>48</v>
      </c>
      <c r="O15" s="11">
        <v>0.30188679245283018</v>
      </c>
      <c r="P15" s="10">
        <v>35</v>
      </c>
      <c r="Q15" s="11">
        <v>0.2046783625730994</v>
      </c>
      <c r="R15" s="10">
        <v>32</v>
      </c>
      <c r="S15" s="11">
        <v>0.20645161290322581</v>
      </c>
      <c r="T15" s="10">
        <v>306</v>
      </c>
      <c r="U15" s="12">
        <v>0.37871287128712872</v>
      </c>
    </row>
    <row r="16" spans="1:21">
      <c r="A16" s="7" t="s">
        <v>29</v>
      </c>
      <c r="B16" s="18">
        <v>522</v>
      </c>
      <c r="C16" s="18">
        <f t="shared" si="0"/>
        <v>163</v>
      </c>
      <c r="D16" s="8">
        <v>129</v>
      </c>
      <c r="E16" s="8">
        <v>143</v>
      </c>
      <c r="F16" s="8">
        <v>110</v>
      </c>
      <c r="G16" s="8">
        <v>113</v>
      </c>
      <c r="H16" s="8">
        <v>122</v>
      </c>
      <c r="I16" s="9">
        <v>617</v>
      </c>
      <c r="J16" s="10">
        <v>93</v>
      </c>
      <c r="K16" s="11">
        <v>0.72093023255813948</v>
      </c>
      <c r="L16" s="10">
        <v>102</v>
      </c>
      <c r="M16" s="11">
        <v>0.71328671328671334</v>
      </c>
      <c r="N16" s="10">
        <v>56</v>
      </c>
      <c r="O16" s="11">
        <v>0.50909090909090904</v>
      </c>
      <c r="P16" s="10">
        <v>53</v>
      </c>
      <c r="Q16" s="11">
        <v>0.46902654867256638</v>
      </c>
      <c r="R16" s="10">
        <v>55</v>
      </c>
      <c r="S16" s="11">
        <v>0.45081967213114754</v>
      </c>
      <c r="T16" s="10">
        <v>359</v>
      </c>
      <c r="U16" s="12">
        <v>0.58184764991896276</v>
      </c>
    </row>
    <row r="17" spans="1:23">
      <c r="A17" s="7" t="s">
        <v>30</v>
      </c>
      <c r="B17" s="18">
        <v>422</v>
      </c>
      <c r="C17" s="18">
        <f t="shared" si="0"/>
        <v>71</v>
      </c>
      <c r="D17" s="8">
        <v>205</v>
      </c>
      <c r="E17" s="8">
        <v>217</v>
      </c>
      <c r="F17" s="8">
        <v>217</v>
      </c>
      <c r="G17" s="8">
        <v>244</v>
      </c>
      <c r="H17" s="8">
        <v>244</v>
      </c>
      <c r="I17" s="9">
        <v>1127</v>
      </c>
      <c r="J17" s="10">
        <v>104</v>
      </c>
      <c r="K17" s="11">
        <v>0.50731707317073171</v>
      </c>
      <c r="L17" s="10">
        <v>79</v>
      </c>
      <c r="M17" s="11">
        <v>0.36405529953917048</v>
      </c>
      <c r="N17" s="10">
        <v>62</v>
      </c>
      <c r="O17" s="11">
        <v>0.2857142857142857</v>
      </c>
      <c r="P17" s="10">
        <v>47</v>
      </c>
      <c r="Q17" s="11">
        <v>0.19262295081967212</v>
      </c>
      <c r="R17" s="10">
        <v>59</v>
      </c>
      <c r="S17" s="11">
        <v>0.24180327868852458</v>
      </c>
      <c r="T17" s="10">
        <v>351</v>
      </c>
      <c r="U17" s="12">
        <v>0.31144631765749781</v>
      </c>
    </row>
    <row r="18" spans="1:23">
      <c r="A18" s="7" t="s">
        <v>31</v>
      </c>
      <c r="B18" s="18">
        <v>443</v>
      </c>
      <c r="C18" s="18">
        <f t="shared" si="0"/>
        <v>110</v>
      </c>
      <c r="D18" s="8">
        <v>152</v>
      </c>
      <c r="E18" s="8">
        <v>143</v>
      </c>
      <c r="F18" s="8">
        <v>202</v>
      </c>
      <c r="G18" s="8">
        <v>153</v>
      </c>
      <c r="H18" s="8">
        <v>137</v>
      </c>
      <c r="I18" s="9">
        <v>787</v>
      </c>
      <c r="J18" s="10">
        <v>99</v>
      </c>
      <c r="K18" s="11">
        <v>0.65131578947368418</v>
      </c>
      <c r="L18" s="10">
        <v>103</v>
      </c>
      <c r="M18" s="11">
        <v>0.72027972027972031</v>
      </c>
      <c r="N18" s="10">
        <v>49</v>
      </c>
      <c r="O18" s="11">
        <v>0.24257425742574257</v>
      </c>
      <c r="P18" s="10">
        <v>41</v>
      </c>
      <c r="Q18" s="11">
        <v>0.26797385620915032</v>
      </c>
      <c r="R18" s="10">
        <v>41</v>
      </c>
      <c r="S18" s="11">
        <v>0.29927007299270075</v>
      </c>
      <c r="T18" s="10">
        <v>333</v>
      </c>
      <c r="U18" s="12">
        <v>0.42312579415501905</v>
      </c>
    </row>
    <row r="19" spans="1:23">
      <c r="A19" s="7" t="s">
        <v>32</v>
      </c>
      <c r="B19" s="18">
        <v>1103</v>
      </c>
      <c r="C19" s="18">
        <f t="shared" si="0"/>
        <v>601</v>
      </c>
      <c r="D19" s="8">
        <v>501</v>
      </c>
      <c r="E19" s="8">
        <v>602</v>
      </c>
      <c r="F19" s="8">
        <v>511</v>
      </c>
      <c r="G19" s="8">
        <v>510</v>
      </c>
      <c r="H19" s="8">
        <v>508</v>
      </c>
      <c r="I19" s="9">
        <v>2632</v>
      </c>
      <c r="J19" s="10">
        <v>137</v>
      </c>
      <c r="K19" s="11">
        <v>0.27345309381237526</v>
      </c>
      <c r="L19" s="10">
        <v>149</v>
      </c>
      <c r="M19" s="11">
        <v>0.24750830564784054</v>
      </c>
      <c r="N19" s="10">
        <v>68</v>
      </c>
      <c r="O19" s="11">
        <v>0.13307240704500978</v>
      </c>
      <c r="P19" s="10">
        <v>85</v>
      </c>
      <c r="Q19" s="11">
        <v>0.16666666666666666</v>
      </c>
      <c r="R19" s="10">
        <v>63</v>
      </c>
      <c r="S19" s="11">
        <v>0.12401574803149606</v>
      </c>
      <c r="T19" s="10">
        <v>502</v>
      </c>
      <c r="U19" s="12">
        <v>0.19072948328267478</v>
      </c>
    </row>
    <row r="20" spans="1:23">
      <c r="A20" s="7" t="s">
        <v>33</v>
      </c>
      <c r="B20" s="18">
        <v>508</v>
      </c>
      <c r="C20" s="18">
        <f t="shared" si="0"/>
        <v>105</v>
      </c>
      <c r="D20" s="8">
        <v>238</v>
      </c>
      <c r="E20" s="8">
        <v>270</v>
      </c>
      <c r="F20" s="8">
        <v>234</v>
      </c>
      <c r="G20" s="8">
        <v>264</v>
      </c>
      <c r="H20" s="8">
        <v>286</v>
      </c>
      <c r="I20" s="9">
        <v>1292</v>
      </c>
      <c r="J20" s="10">
        <v>118</v>
      </c>
      <c r="K20" s="11">
        <v>0.49579831932773111</v>
      </c>
      <c r="L20" s="10">
        <v>133</v>
      </c>
      <c r="M20" s="11">
        <v>0.49259259259259258</v>
      </c>
      <c r="N20" s="10">
        <v>56</v>
      </c>
      <c r="O20" s="11">
        <v>0.23931623931623933</v>
      </c>
      <c r="P20" s="10">
        <v>49</v>
      </c>
      <c r="Q20" s="11">
        <v>0.18560606060606061</v>
      </c>
      <c r="R20" s="10">
        <v>47</v>
      </c>
      <c r="S20" s="11">
        <v>0.16433566433566432</v>
      </c>
      <c r="T20" s="10">
        <v>403</v>
      </c>
      <c r="U20" s="12">
        <v>0.31191950464396284</v>
      </c>
    </row>
    <row r="21" spans="1:23">
      <c r="A21" s="7" t="s">
        <v>34</v>
      </c>
      <c r="B21" s="18">
        <v>14434</v>
      </c>
      <c r="C21" s="18">
        <f t="shared" si="0"/>
        <v>10065</v>
      </c>
      <c r="D21" s="8">
        <v>7409</v>
      </c>
      <c r="E21" s="8">
        <v>7471</v>
      </c>
      <c r="F21" s="8">
        <v>7573</v>
      </c>
      <c r="G21" s="8">
        <v>7094</v>
      </c>
      <c r="H21" s="8">
        <v>6935</v>
      </c>
      <c r="I21" s="9">
        <v>36482</v>
      </c>
      <c r="J21" s="10">
        <v>1552</v>
      </c>
      <c r="K21" s="11">
        <v>0.20947496288298015</v>
      </c>
      <c r="L21" s="10">
        <v>1523</v>
      </c>
      <c r="M21" s="11">
        <v>0.20385490563512249</v>
      </c>
      <c r="N21" s="10">
        <v>461</v>
      </c>
      <c r="O21" s="11">
        <v>6.0874158193582467E-2</v>
      </c>
      <c r="P21" s="10">
        <v>456</v>
      </c>
      <c r="Q21" s="11">
        <v>6.4279672963067386E-2</v>
      </c>
      <c r="R21" s="10">
        <v>377</v>
      </c>
      <c r="S21" s="11">
        <v>5.4361932227829847E-2</v>
      </c>
      <c r="T21" s="10">
        <v>4369</v>
      </c>
      <c r="U21" s="12">
        <v>0.11975768872320597</v>
      </c>
    </row>
    <row r="22" spans="1:23">
      <c r="A22" s="7" t="s">
        <v>35</v>
      </c>
      <c r="B22" s="18">
        <v>541</v>
      </c>
      <c r="C22" s="18">
        <f t="shared" si="0"/>
        <v>107</v>
      </c>
      <c r="D22" s="8">
        <v>253</v>
      </c>
      <c r="E22" s="8">
        <v>288</v>
      </c>
      <c r="F22" s="8">
        <v>278</v>
      </c>
      <c r="G22" s="8">
        <v>280</v>
      </c>
      <c r="H22" s="8">
        <v>276</v>
      </c>
      <c r="I22" s="9">
        <v>1375</v>
      </c>
      <c r="J22" s="10">
        <v>141</v>
      </c>
      <c r="K22" s="11">
        <v>0.55731225296442688</v>
      </c>
      <c r="L22" s="10">
        <v>108</v>
      </c>
      <c r="M22" s="11">
        <v>0.375</v>
      </c>
      <c r="N22" s="10">
        <v>58</v>
      </c>
      <c r="O22" s="11">
        <v>0.20863309352517986</v>
      </c>
      <c r="P22" s="10">
        <v>61</v>
      </c>
      <c r="Q22" s="11">
        <v>0.21785714285714286</v>
      </c>
      <c r="R22" s="10">
        <v>66</v>
      </c>
      <c r="S22" s="11">
        <v>0.2391304347826087</v>
      </c>
      <c r="T22" s="10">
        <v>434</v>
      </c>
      <c r="U22" s="12">
        <v>0.31563636363636366</v>
      </c>
    </row>
    <row r="23" spans="1:23">
      <c r="A23" s="7" t="s">
        <v>36</v>
      </c>
      <c r="B23" s="18">
        <v>1972</v>
      </c>
      <c r="C23" s="18">
        <f t="shared" si="0"/>
        <v>668</v>
      </c>
      <c r="D23" s="8">
        <v>950</v>
      </c>
      <c r="E23" s="8">
        <v>1022</v>
      </c>
      <c r="F23" s="8">
        <v>1000</v>
      </c>
      <c r="G23" s="8">
        <v>1021</v>
      </c>
      <c r="H23" s="8">
        <v>935</v>
      </c>
      <c r="I23" s="9">
        <v>4928</v>
      </c>
      <c r="J23" s="10">
        <v>581</v>
      </c>
      <c r="K23" s="11">
        <v>0.611578947368421</v>
      </c>
      <c r="L23" s="10">
        <v>459</v>
      </c>
      <c r="M23" s="11">
        <v>0.44911937377690803</v>
      </c>
      <c r="N23" s="10">
        <v>96</v>
      </c>
      <c r="O23" s="11">
        <v>9.6000000000000002E-2</v>
      </c>
      <c r="P23" s="10">
        <v>84</v>
      </c>
      <c r="Q23" s="11">
        <v>8.2272282076395684E-2</v>
      </c>
      <c r="R23" s="10">
        <v>84</v>
      </c>
      <c r="S23" s="11">
        <v>8.9839572192513373E-2</v>
      </c>
      <c r="T23" s="10">
        <v>1304</v>
      </c>
      <c r="U23" s="12">
        <v>0.26461038961038963</v>
      </c>
    </row>
    <row r="24" spans="1:23">
      <c r="A24" s="7" t="s">
        <v>37</v>
      </c>
      <c r="B24" s="18">
        <v>10695</v>
      </c>
      <c r="C24" s="18">
        <f t="shared" si="0"/>
        <v>6964</v>
      </c>
      <c r="D24" s="8">
        <v>5499</v>
      </c>
      <c r="E24" s="8">
        <v>5527</v>
      </c>
      <c r="F24" s="8">
        <v>5715</v>
      </c>
      <c r="G24" s="8">
        <v>5302</v>
      </c>
      <c r="H24" s="8">
        <v>5463</v>
      </c>
      <c r="I24" s="9">
        <v>27506</v>
      </c>
      <c r="J24" s="10">
        <v>1384</v>
      </c>
      <c r="K24" s="11">
        <v>0.25168212402254958</v>
      </c>
      <c r="L24" s="10">
        <v>1211</v>
      </c>
      <c r="M24" s="11">
        <v>0.21910620589831736</v>
      </c>
      <c r="N24" s="10">
        <v>459</v>
      </c>
      <c r="O24" s="11">
        <v>8.0314960629921259E-2</v>
      </c>
      <c r="P24" s="10">
        <v>363</v>
      </c>
      <c r="Q24" s="11">
        <v>6.8464730290456438E-2</v>
      </c>
      <c r="R24" s="10">
        <v>314</v>
      </c>
      <c r="S24" s="11">
        <v>5.7477576423210691E-2</v>
      </c>
      <c r="T24" s="10">
        <v>3731</v>
      </c>
      <c r="U24" s="12">
        <v>0.13564313240747472</v>
      </c>
    </row>
    <row r="25" spans="1:23">
      <c r="A25" s="7" t="s">
        <v>38</v>
      </c>
      <c r="B25" s="18">
        <v>6977</v>
      </c>
      <c r="C25" s="18">
        <f t="shared" si="0"/>
        <v>1151</v>
      </c>
      <c r="D25" s="8">
        <v>3570</v>
      </c>
      <c r="E25" s="8">
        <v>3623</v>
      </c>
      <c r="F25" s="8">
        <v>3708</v>
      </c>
      <c r="G25" s="8">
        <v>3488</v>
      </c>
      <c r="H25" s="8">
        <v>3468</v>
      </c>
      <c r="I25" s="9">
        <v>17857</v>
      </c>
      <c r="J25" s="10">
        <v>1733</v>
      </c>
      <c r="K25" s="11">
        <v>0.48543417366946778</v>
      </c>
      <c r="L25" s="10">
        <v>1630</v>
      </c>
      <c r="M25" s="11">
        <v>0.44990339497653881</v>
      </c>
      <c r="N25" s="10">
        <v>811</v>
      </c>
      <c r="O25" s="11">
        <v>0.21871628910463861</v>
      </c>
      <c r="P25" s="10">
        <v>889</v>
      </c>
      <c r="Q25" s="11">
        <v>0.25487385321100919</v>
      </c>
      <c r="R25" s="10">
        <v>763</v>
      </c>
      <c r="S25" s="11">
        <v>0.22001153402537485</v>
      </c>
      <c r="T25" s="10">
        <v>5826</v>
      </c>
      <c r="U25" s="12">
        <v>0.32625861006888057</v>
      </c>
    </row>
    <row r="26" spans="1:23">
      <c r="A26" s="13" t="s">
        <v>39</v>
      </c>
      <c r="B26" s="14">
        <v>58136</v>
      </c>
      <c r="C26" s="14">
        <f>SUM(C3:C25)</f>
        <v>31138</v>
      </c>
      <c r="D26" s="14">
        <v>28992</v>
      </c>
      <c r="E26" s="14">
        <v>29533</v>
      </c>
      <c r="F26" s="14">
        <v>29902</v>
      </c>
      <c r="G26" s="14">
        <v>28683</v>
      </c>
      <c r="H26" s="14">
        <v>28608</v>
      </c>
      <c r="I26" s="14">
        <v>145718</v>
      </c>
      <c r="J26" s="15">
        <v>9206</v>
      </c>
      <c r="K26" s="11">
        <v>0.31753587196467992</v>
      </c>
      <c r="L26" s="15">
        <v>8578</v>
      </c>
      <c r="M26" s="11">
        <v>0.29045474553888873</v>
      </c>
      <c r="N26" s="15">
        <v>3262</v>
      </c>
      <c r="O26" s="11">
        <v>0.10908969299712394</v>
      </c>
      <c r="P26" s="15">
        <v>3189</v>
      </c>
      <c r="Q26" s="11">
        <v>0.11118083882439075</v>
      </c>
      <c r="R26" s="15">
        <v>2763</v>
      </c>
      <c r="S26" s="11">
        <v>9.6581375838926176E-2</v>
      </c>
      <c r="T26" s="15">
        <v>26998</v>
      </c>
      <c r="U26" s="12">
        <v>0.18527566944372006</v>
      </c>
      <c r="W26" s="20"/>
    </row>
    <row r="29" spans="1:23">
      <c r="A29" s="16" t="s">
        <v>40</v>
      </c>
    </row>
    <row r="30" spans="1:23">
      <c r="A30" s="17" t="s">
        <v>47</v>
      </c>
    </row>
    <row r="31" spans="1:23">
      <c r="A31" s="17" t="s">
        <v>41</v>
      </c>
    </row>
    <row r="32" spans="1:23">
      <c r="A32" s="17" t="s">
        <v>42</v>
      </c>
    </row>
    <row r="33" spans="1:20">
      <c r="A33" s="17" t="s">
        <v>43</v>
      </c>
      <c r="T33" s="20"/>
    </row>
    <row r="34" spans="1:20">
      <c r="A34" s="1" t="s">
        <v>46</v>
      </c>
    </row>
  </sheetData>
  <mergeCells count="9">
    <mergeCell ref="R1:S1"/>
    <mergeCell ref="T1:U1"/>
    <mergeCell ref="A1:A2"/>
    <mergeCell ref="D1:I1"/>
    <mergeCell ref="J1:K1"/>
    <mergeCell ref="L1:M1"/>
    <mergeCell ref="N1:O1"/>
    <mergeCell ref="P1:Q1"/>
    <mergeCell ref="B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Josiane Borges Jovelino dos Santos</cp:lastModifiedBy>
  <dcterms:created xsi:type="dcterms:W3CDTF">2024-03-20T13:13:57Z</dcterms:created>
  <dcterms:modified xsi:type="dcterms:W3CDTF">2024-04-01T11:19:46Z</dcterms:modified>
</cp:coreProperties>
</file>