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35" yWindow="-270" windowWidth="20730" windowHeight="11145"/>
  </bookViews>
  <sheets>
    <sheet name="Cobertura Estado" sheetId="14" r:id="rId1"/>
    <sheet name="Cobertura Vacinal - Central" sheetId="10" r:id="rId2"/>
    <sheet name="Cobertura Vacinal - Metro" sheetId="11" r:id="rId3"/>
    <sheet name="Cobertura Vacinal - Norte" sheetId="13" r:id="rId4"/>
    <sheet name="Cobertura Vacinal - Sul" sheetId="12" r:id="rId5"/>
  </sheets>
  <calcPr calcId="125725"/>
</workbook>
</file>

<file path=xl/calcChain.xml><?xml version="1.0" encoding="utf-8"?>
<calcChain xmlns="http://schemas.openxmlformats.org/spreadsheetml/2006/main">
  <c r="F11" i="10"/>
  <c r="F5" i="13"/>
  <c r="F6"/>
  <c r="F7"/>
  <c r="F8"/>
  <c r="F9"/>
  <c r="F10"/>
  <c r="F11"/>
  <c r="F12"/>
  <c r="F13"/>
  <c r="F14"/>
  <c r="F15"/>
  <c r="F16"/>
  <c r="F17"/>
  <c r="F4"/>
  <c r="F5" i="11"/>
  <c r="F5" i="10"/>
  <c r="F6"/>
  <c r="F7"/>
  <c r="F8"/>
  <c r="F9"/>
  <c r="F10"/>
  <c r="F12"/>
  <c r="F13"/>
  <c r="F14"/>
  <c r="F15"/>
  <c r="F16"/>
  <c r="F17"/>
  <c r="F18"/>
  <c r="F19"/>
  <c r="F20"/>
  <c r="F21"/>
  <c r="F22"/>
  <c r="F4"/>
  <c r="F4" i="1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18" i="13"/>
  <c r="F5" i="1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4"/>
</calcChain>
</file>

<file path=xl/sharedStrings.xml><?xml version="1.0" encoding="utf-8"?>
<sst xmlns="http://schemas.openxmlformats.org/spreadsheetml/2006/main" count="376" uniqueCount="149">
  <si>
    <t>Município</t>
  </si>
  <si>
    <t>Rotavírus Humano</t>
  </si>
  <si>
    <t>Penta</t>
  </si>
  <si>
    <t xml:space="preserve"> Tríplice Viral D1</t>
  </si>
  <si>
    <t xml:space="preserve"> BCG</t>
  </si>
  <si>
    <t>Febre Amarela</t>
  </si>
  <si>
    <t>Hepatite A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</si>
  <si>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</si>
  <si>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</si>
  <si>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</si>
  <si>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</si>
  <si>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</si>
  <si>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</si>
  <si>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</si>
  <si>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</si>
  <si>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</si>
  <si>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</si>
  <si>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</si>
  <si>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</si>
  <si>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</si>
  <si>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</si>
  <si>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</si>
  <si>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</si>
  <si>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</si>
  <si>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</si>
  <si>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</si>
  <si>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</si>
  <si>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Águia Branca</t>
  </si>
  <si>
    <t>Alto Rio Novo</t>
  </si>
  <si>
    <t>Aracruz</t>
  </si>
  <si>
    <t>Baixo Guandu</t>
  </si>
  <si>
    <t>Colatina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</si>
  <si>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</si>
  <si>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</si>
  <si>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</si>
  <si>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</si>
  <si>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</si>
  <si>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</si>
  <si>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</si>
  <si>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</si>
  <si>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</si>
  <si>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</si>
  <si>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</si>
  <si>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</si>
  <si>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</si>
  <si>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Coberturas vacinais das vacinas pactuadas</t>
  </si>
  <si>
    <t>Coberturas vacinais &lt; 1 ano</t>
  </si>
  <si>
    <t>Coberturas vacinais 1 ano</t>
  </si>
  <si>
    <t>Demais coberturas vacinais</t>
  </si>
  <si>
    <t>Pneumocócica</t>
  </si>
  <si>
    <t>Poliomielite</t>
  </si>
  <si>
    <t>Tríplice Viral D1</t>
  </si>
  <si>
    <t>Homogeneidade de cobertura - vacinas pactuadas (%)</t>
  </si>
  <si>
    <t>Meningococo C</t>
  </si>
  <si>
    <t xml:space="preserve"> Pneumocócica (1º ref)</t>
  </si>
  <si>
    <t>Meningococo C (1º ref)</t>
  </si>
  <si>
    <t xml:space="preserve"> Poliomielite (1º ref)</t>
  </si>
  <si>
    <t>Tríplice Viral D2</t>
  </si>
  <si>
    <t>Varicela D1</t>
  </si>
  <si>
    <t xml:space="preserve"> Tríplice Bacteriana (DTP)(1º ref)</t>
  </si>
  <si>
    <t>Poliomielite 4 anos</t>
  </si>
  <si>
    <t xml:space="preserve"> DTP REF     (4 a 6 anos)</t>
  </si>
  <si>
    <t xml:space="preserve"> dTpa gestante</t>
  </si>
  <si>
    <t>HPV* Quadrivalente D1 - Total - Feminino</t>
  </si>
  <si>
    <t>HPV* Quadrivalente D2 - Total - Feminino</t>
  </si>
  <si>
    <t>HPV* Quadrivalente D1 - Total - Masculino</t>
  </si>
  <si>
    <t>HPV* Quadrivalente D2 - Total - Masculino</t>
  </si>
  <si>
    <t>Meningococo* C 11 Anos</t>
  </si>
  <si>
    <t>Meningococo* C 12 Anos</t>
  </si>
  <si>
    <t>Meningococo* C 13 Anos</t>
  </si>
  <si>
    <t>Meningococo* C 14 Anos</t>
  </si>
  <si>
    <t xml:space="preserve">    REGIONAL</t>
  </si>
  <si>
    <t>Fonte: http://sipni.datasus.gov.br</t>
  </si>
  <si>
    <t>* - Série histórica</t>
  </si>
  <si>
    <t xml:space="preserve">               Coberturas vacinais &lt; 1 ano</t>
  </si>
  <si>
    <t xml:space="preserve"> DTP REF     (4 e 6 anos)</t>
  </si>
  <si>
    <t>Água Doce do Norte</t>
  </si>
  <si>
    <t>Barra de São Francisco</t>
  </si>
  <si>
    <t>Boa Esperança</t>
  </si>
  <si>
    <t>Conceição da Barra</t>
  </si>
  <si>
    <t>Ecoporanga</t>
  </si>
  <si>
    <t>Jaguaré</t>
  </si>
  <si>
    <t>Montanha</t>
  </si>
  <si>
    <t>Mucurici</t>
  </si>
  <si>
    <t>Nova Venécia</t>
  </si>
  <si>
    <t>Pedro Canário</t>
  </si>
  <si>
    <t>Pinheiros</t>
  </si>
  <si>
    <t>Ponto Belo</t>
  </si>
  <si>
    <t>São Mateus</t>
  </si>
  <si>
    <t>Vila Pavão</t>
  </si>
  <si>
    <t xml:space="preserve">   REGIONAL</t>
  </si>
  <si>
    <t xml:space="preserve">                     Coberturas vacinais &lt; 1 ano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</si>
  <si>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</si>
  <si>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</si>
  <si>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</si>
  <si>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</si>
  <si>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</si>
  <si>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</si>
  <si>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</si>
  <si>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</si>
  <si>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</si>
  <si>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</si>
  <si>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</si>
  <si>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</si>
  <si>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</si>
  <si>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</si>
  <si>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</si>
  <si>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</si>
  <si>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</si>
  <si>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</si>
  <si>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</si>
  <si>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</si>
  <si>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</si>
  <si>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</si>
  <si>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</si>
  <si>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</si>
  <si>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</si>
  <si>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</si>
  <si>
    <t>Estado</t>
  </si>
  <si>
    <t>Espírito Santo</t>
  </si>
  <si>
    <t>Período avaliado: janeiro a abril de 2020 Em: 25/05/2020</t>
  </si>
  <si>
    <t xml:space="preserve">Observações: </t>
  </si>
  <si>
    <t>1: Nos municípios que não possuem maternidade a cobertura vacinal da vacina BCG tende a apresentar índices inferiores ao preconizado pelo Ministério da Saúde em decorrência da migração das gestantes para outros municípios que apresentam esse serviço.</t>
  </si>
  <si>
    <t>2: Imunobiológicos que tiveram desabastecimento ou cota reduzida:</t>
  </si>
  <si>
    <t xml:space="preserve">     DTP - Cota reduzida de janeiro a abril</t>
  </si>
  <si>
    <t xml:space="preserve">Sistema de informação utilizado pelo município </t>
  </si>
  <si>
    <t>SIPNI Desktop</t>
  </si>
  <si>
    <t>SIPNI Web</t>
  </si>
  <si>
    <t>e-SUS CDS E SIPNI WEB</t>
  </si>
  <si>
    <t xml:space="preserve">e-SUS PEC e CDS </t>
  </si>
  <si>
    <t xml:space="preserve">e- SUS PEC e CDS </t>
  </si>
  <si>
    <t>RG Sistem</t>
  </si>
  <si>
    <t xml:space="preserve">e-SUS CDS </t>
  </si>
  <si>
    <t>APIWEB</t>
  </si>
  <si>
    <t>e-SUS CDS</t>
  </si>
  <si>
    <t xml:space="preserve">e-SUS </t>
  </si>
  <si>
    <t>SIPNI web</t>
  </si>
  <si>
    <t>SIPNI WEB</t>
  </si>
  <si>
    <t>SIPNI Web e Desktop</t>
  </si>
  <si>
    <t>E &amp; L</t>
  </si>
  <si>
    <t>E-sus</t>
  </si>
  <si>
    <t>Consulpharma</t>
  </si>
  <si>
    <t>SIPNI</t>
  </si>
  <si>
    <t>e-SUS e SIPNI</t>
  </si>
  <si>
    <t>e-SUS PEC E CDS</t>
  </si>
  <si>
    <t>e-SUS PEC</t>
  </si>
  <si>
    <t xml:space="preserve">SIPNI Desktop e RG sistem </t>
  </si>
  <si>
    <t>COMSULPARMA</t>
  </si>
  <si>
    <t>e-SUS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</si>
</sst>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Trebuchet MS"/>
      <family val="2"/>
    </font>
    <font>
      <b/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1"/>
      <color rgb="FF0000FF"/>
      <name val="Calibri"/>
      <family val="2"/>
    </font>
    <font>
      <sz val="8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color rgb="FF000000"/>
      <name val="Trebuchet MS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E5DFE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F2DBDB"/>
      </patternFill>
    </fill>
    <fill>
      <patternFill patternType="solid">
        <fgColor theme="6" tint="0.79998168889431442"/>
        <bgColor rgb="FFF2DBDB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15" applyNumberFormat="0" applyAlignment="0" applyProtection="0"/>
    <xf numFmtId="0" fontId="19" fillId="17" borderId="16" applyNumberFormat="0" applyAlignment="0" applyProtection="0"/>
    <xf numFmtId="0" fontId="20" fillId="17" borderId="15" applyNumberFormat="0" applyAlignment="0" applyProtection="0"/>
    <xf numFmtId="0" fontId="21" fillId="0" borderId="17" applyNumberFormat="0" applyFill="0" applyAlignment="0" applyProtection="0"/>
    <xf numFmtId="0" fontId="22" fillId="18" borderId="18" applyNumberFormat="0" applyAlignment="0" applyProtection="0"/>
    <xf numFmtId="0" fontId="23" fillId="0" borderId="0" applyNumberFormat="0" applyFill="0" applyBorder="0" applyAlignment="0" applyProtection="0"/>
    <xf numFmtId="0" fontId="1" fillId="19" borderId="1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6" fillId="43" borderId="0" applyNumberFormat="0" applyBorder="0" applyAlignment="0" applyProtection="0"/>
    <xf numFmtId="0" fontId="9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19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38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0" fontId="0" fillId="0" borderId="0" xfId="0" applyFont="1" applyAlignment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wrapText="1"/>
    </xf>
    <xf numFmtId="0" fontId="5" fillId="7" borderId="0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11" borderId="0" xfId="0" applyFont="1" applyFill="1" applyBorder="1" applyAlignment="1">
      <alignment horizontal="center" wrapText="1"/>
    </xf>
    <xf numFmtId="9" fontId="6" fillId="11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12" borderId="0" xfId="0" applyFont="1" applyFill="1" applyBorder="1" applyAlignment="1">
      <alignment horizontal="center" wrapText="1"/>
    </xf>
    <xf numFmtId="2" fontId="6" fillId="12" borderId="0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/>
    <xf numFmtId="0" fontId="5" fillId="0" borderId="0" xfId="0" applyFont="1" applyAlignment="1">
      <alignment wrapText="1"/>
    </xf>
    <xf numFmtId="0" fontId="5" fillId="6" borderId="5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vertical="justify"/>
    </xf>
    <xf numFmtId="0" fontId="5" fillId="6" borderId="0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  <xf numFmtId="0" fontId="5" fillId="6" borderId="8" xfId="0" applyFont="1" applyFill="1" applyBorder="1" applyAlignment="1">
      <alignment horizontal="left" wrapText="1"/>
    </xf>
    <xf numFmtId="0" fontId="5" fillId="6" borderId="9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5" fillId="7" borderId="0" xfId="0" applyNumberFormat="1" applyFont="1" applyFill="1" applyBorder="1" applyAlignment="1">
      <alignment horizontal="center" wrapText="1"/>
    </xf>
    <xf numFmtId="0" fontId="6" fillId="7" borderId="4" xfId="0" applyNumberFormat="1" applyFont="1" applyFill="1" applyBorder="1" applyAlignment="1">
      <alignment horizontal="center" wrapText="1"/>
    </xf>
    <xf numFmtId="0" fontId="5" fillId="44" borderId="0" xfId="0" applyNumberFormat="1" applyFont="1" applyFill="1" applyBorder="1" applyAlignment="1">
      <alignment horizontal="center" vertical="center" wrapText="1"/>
    </xf>
    <xf numFmtId="0" fontId="6" fillId="44" borderId="10" xfId="0" applyNumberFormat="1" applyFont="1" applyFill="1" applyBorder="1" applyAlignment="1">
      <alignment horizontal="center" vertical="center" wrapText="1"/>
    </xf>
    <xf numFmtId="0" fontId="5" fillId="44" borderId="10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6" fillId="7" borderId="10" xfId="0" applyNumberFormat="1" applyFont="1" applyFill="1" applyBorder="1" applyAlignment="1">
      <alignment horizontal="center" wrapText="1"/>
    </xf>
    <xf numFmtId="0" fontId="5" fillId="7" borderId="10" xfId="0" applyNumberFormat="1" applyFont="1" applyFill="1" applyBorder="1" applyAlignment="1">
      <alignment horizontal="center" wrapText="1"/>
    </xf>
    <xf numFmtId="2" fontId="0" fillId="0" borderId="0" xfId="0" applyNumberFormat="1" applyFont="1" applyAlignment="1"/>
    <xf numFmtId="164" fontId="0" fillId="0" borderId="0" xfId="0" applyNumberFormat="1" applyFont="1" applyAlignment="1"/>
    <xf numFmtId="0" fontId="6" fillId="7" borderId="4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vertical="center" wrapText="1"/>
    </xf>
    <xf numFmtId="0" fontId="5" fillId="44" borderId="0" xfId="0" applyNumberFormat="1" applyFont="1" applyFill="1" applyBorder="1" applyAlignment="1">
      <alignment horizontal="center" vertical="center" wrapText="1"/>
    </xf>
    <xf numFmtId="0" fontId="5" fillId="44" borderId="10" xfId="0" applyNumberFormat="1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center" wrapText="1"/>
    </xf>
    <xf numFmtId="0" fontId="5" fillId="7" borderId="10" xfId="0" applyNumberFormat="1" applyFont="1" applyFill="1" applyBorder="1" applyAlignment="1">
      <alignment horizontal="center" wrapText="1"/>
    </xf>
    <xf numFmtId="2" fontId="6" fillId="10" borderId="11" xfId="0" applyNumberFormat="1" applyFont="1" applyFill="1" applyBorder="1" applyAlignment="1">
      <alignment horizontal="center" wrapText="1"/>
    </xf>
    <xf numFmtId="0" fontId="5" fillId="9" borderId="10" xfId="0" applyNumberFormat="1" applyFont="1" applyFill="1" applyBorder="1" applyAlignment="1">
      <alignment horizontal="center" wrapText="1"/>
    </xf>
    <xf numFmtId="0" fontId="6" fillId="10" borderId="10" xfId="0" applyNumberFormat="1" applyFont="1" applyFill="1" applyBorder="1" applyAlignment="1">
      <alignment horizontal="center" wrapText="1"/>
    </xf>
    <xf numFmtId="0" fontId="6" fillId="8" borderId="3" xfId="0" applyNumberFormat="1" applyFont="1" applyFill="1" applyBorder="1" applyAlignment="1">
      <alignment horizontal="center" wrapText="1"/>
    </xf>
    <xf numFmtId="0" fontId="6" fillId="9" borderId="3" xfId="0" applyNumberFormat="1" applyFont="1" applyFill="1" applyBorder="1" applyAlignment="1">
      <alignment horizontal="center" wrapText="1"/>
    </xf>
    <xf numFmtId="0" fontId="5" fillId="7" borderId="0" xfId="0" applyNumberFormat="1" applyFont="1" applyFill="1" applyBorder="1" applyAlignment="1">
      <alignment horizontal="center" wrapText="1"/>
    </xf>
    <xf numFmtId="0" fontId="6" fillId="7" borderId="10" xfId="0" applyNumberFormat="1" applyFont="1" applyFill="1" applyBorder="1" applyAlignment="1">
      <alignment horizontal="center" wrapText="1"/>
    </xf>
    <xf numFmtId="0" fontId="5" fillId="7" borderId="10" xfId="0" applyNumberFormat="1" applyFont="1" applyFill="1" applyBorder="1" applyAlignment="1">
      <alignment horizontal="center" wrapText="1"/>
    </xf>
    <xf numFmtId="0" fontId="6" fillId="9" borderId="11" xfId="0" applyNumberFormat="1" applyFont="1" applyFill="1" applyBorder="1" applyAlignment="1">
      <alignment horizontal="center" wrapText="1"/>
    </xf>
    <xf numFmtId="2" fontId="6" fillId="10" borderId="10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vertical="center" wrapText="1"/>
    </xf>
    <xf numFmtId="2" fontId="5" fillId="10" borderId="10" xfId="0" applyNumberFormat="1" applyFont="1" applyFill="1" applyBorder="1" applyAlignment="1">
      <alignment horizontal="center" vertical="center" wrapText="1"/>
    </xf>
    <xf numFmtId="0" fontId="5" fillId="9" borderId="0" xfId="0" applyNumberFormat="1" applyFont="1" applyFill="1" applyBorder="1" applyAlignment="1">
      <alignment horizont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164" fontId="6" fillId="10" borderId="10" xfId="0" applyNumberFormat="1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6" fillId="7" borderId="3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/>
    <xf numFmtId="0" fontId="6" fillId="10" borderId="4" xfId="0" applyNumberFormat="1" applyFont="1" applyFill="1" applyBorder="1" applyAlignment="1">
      <alignment horizontal="center" wrapText="1"/>
    </xf>
    <xf numFmtId="2" fontId="6" fillId="10" borderId="4" xfId="0" applyNumberFormat="1" applyFont="1" applyFill="1" applyBorder="1" applyAlignment="1">
      <alignment horizontal="center" wrapText="1"/>
    </xf>
    <xf numFmtId="0" fontId="5" fillId="8" borderId="0" xfId="0" applyNumberFormat="1" applyFont="1" applyFill="1" applyBorder="1" applyAlignment="1">
      <alignment horizontal="center" vertical="center" wrapText="1"/>
    </xf>
    <xf numFmtId="2" fontId="5" fillId="10" borderId="10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0" fontId="6" fillId="9" borderId="10" xfId="0" applyNumberFormat="1" applyFont="1" applyFill="1" applyBorder="1" applyAlignment="1">
      <alignment horizontal="center" wrapText="1"/>
    </xf>
    <xf numFmtId="0" fontId="5" fillId="8" borderId="10" xfId="0" applyNumberFormat="1" applyFont="1" applyFill="1" applyBorder="1" applyAlignment="1">
      <alignment horizontal="center" vertical="center" wrapText="1"/>
    </xf>
    <xf numFmtId="0" fontId="5" fillId="45" borderId="0" xfId="0" applyNumberFormat="1" applyFont="1" applyFill="1" applyBorder="1" applyAlignment="1">
      <alignment horizontal="center" vertical="center" wrapText="1"/>
    </xf>
    <xf numFmtId="0" fontId="5" fillId="45" borderId="10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wrapText="1"/>
    </xf>
    <xf numFmtId="0" fontId="5" fillId="9" borderId="5" xfId="0" applyNumberFormat="1" applyFont="1" applyFill="1" applyBorder="1" applyAlignment="1">
      <alignment horizontal="center" wrapText="1"/>
    </xf>
    <xf numFmtId="1" fontId="5" fillId="10" borderId="0" xfId="0" applyNumberFormat="1" applyFont="1" applyFill="1" applyBorder="1" applyAlignment="1">
      <alignment horizontal="center" wrapText="1"/>
    </xf>
    <xf numFmtId="0" fontId="6" fillId="44" borderId="11" xfId="0" applyNumberFormat="1" applyFont="1" applyFill="1" applyBorder="1" applyAlignment="1">
      <alignment horizontal="center" vertical="center" wrapText="1"/>
    </xf>
    <xf numFmtId="0" fontId="6" fillId="8" borderId="11" xfId="0" applyNumberFormat="1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wrapText="1"/>
    </xf>
    <xf numFmtId="164" fontId="5" fillId="8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/>
    <xf numFmtId="0" fontId="6" fillId="7" borderId="4" xfId="0" applyFont="1" applyFill="1" applyBorder="1" applyAlignment="1">
      <alignment horizontal="center" wrapText="1"/>
    </xf>
    <xf numFmtId="0" fontId="6" fillId="9" borderId="4" xfId="0" applyNumberFormat="1" applyFont="1" applyFill="1" applyBorder="1" applyAlignment="1">
      <alignment horizontal="center" wrapText="1"/>
    </xf>
    <xf numFmtId="2" fontId="6" fillId="10" borderId="4" xfId="0" applyNumberFormat="1" applyFont="1" applyFill="1" applyBorder="1" applyAlignment="1">
      <alignment horizontal="center" wrapText="1"/>
    </xf>
    <xf numFmtId="0" fontId="31" fillId="0" borderId="0" xfId="0" applyFont="1"/>
    <xf numFmtId="0" fontId="30" fillId="0" borderId="0" xfId="0" applyFont="1" applyAlignment="1">
      <alignment wrapText="1"/>
    </xf>
    <xf numFmtId="2" fontId="5" fillId="10" borderId="5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7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2" fillId="46" borderId="1" xfId="0" applyFont="1" applyFill="1" applyBorder="1" applyAlignment="1">
      <alignment horizontal="center" vertical="center" wrapText="1"/>
    </xf>
    <xf numFmtId="0" fontId="32" fillId="46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/>
    <xf numFmtId="9" fontId="6" fillId="11" borderId="0" xfId="0" applyNumberFormat="1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31" fillId="0" borderId="0" xfId="0" applyFont="1"/>
    <xf numFmtId="0" fontId="32" fillId="46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/>
    <xf numFmtId="0" fontId="5" fillId="7" borderId="0" xfId="0" applyFont="1" applyFill="1" applyBorder="1" applyAlignment="1">
      <alignment horizontal="center" wrapText="1"/>
    </xf>
    <xf numFmtId="9" fontId="6" fillId="11" borderId="0" xfId="0" applyNumberFormat="1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6" fillId="7" borderId="10" xfId="0" applyNumberFormat="1" applyFont="1" applyFill="1" applyBorder="1" applyAlignment="1">
      <alignment horizontal="center" wrapText="1"/>
    </xf>
    <xf numFmtId="0" fontId="31" fillId="0" borderId="0" xfId="0" applyFont="1"/>
    <xf numFmtId="0" fontId="0" fillId="0" borderId="0" xfId="0"/>
    <xf numFmtId="0" fontId="0" fillId="0" borderId="0" xfId="0" applyFont="1" applyAlignment="1"/>
    <xf numFmtId="9" fontId="6" fillId="11" borderId="0" xfId="0" applyNumberFormat="1" applyFont="1" applyFill="1" applyBorder="1" applyAlignment="1">
      <alignment horizontal="center" wrapText="1"/>
    </xf>
    <xf numFmtId="0" fontId="5" fillId="7" borderId="0" xfId="0" applyNumberFormat="1" applyFont="1" applyFill="1" applyBorder="1" applyAlignment="1">
      <alignment horizontal="center" wrapText="1"/>
    </xf>
    <xf numFmtId="0" fontId="5" fillId="7" borderId="10" xfId="0" applyNumberFormat="1" applyFont="1" applyFill="1" applyBorder="1" applyAlignment="1">
      <alignment horizontal="center" wrapText="1"/>
    </xf>
    <xf numFmtId="0" fontId="31" fillId="0" borderId="0" xfId="0" applyFont="1"/>
    <xf numFmtId="0" fontId="6" fillId="7" borderId="3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/>
    <xf numFmtId="9" fontId="6" fillId="11" borderId="0" xfId="0" applyNumberFormat="1" applyFont="1" applyFill="1" applyBorder="1" applyAlignment="1">
      <alignment horizontal="center" wrapText="1"/>
    </xf>
    <xf numFmtId="0" fontId="5" fillId="7" borderId="0" xfId="0" applyNumberFormat="1" applyFont="1" applyFill="1" applyBorder="1" applyAlignment="1">
      <alignment horizontal="center" wrapText="1"/>
    </xf>
    <xf numFmtId="0" fontId="5" fillId="7" borderId="10" xfId="0" applyNumberFormat="1" applyFont="1" applyFill="1" applyBorder="1" applyAlignment="1">
      <alignment horizontal="center" wrapText="1"/>
    </xf>
    <xf numFmtId="0" fontId="31" fillId="0" borderId="0" xfId="0" applyFont="1"/>
    <xf numFmtId="0" fontId="6" fillId="44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44" borderId="0" xfId="0" applyNumberFormat="1" applyFont="1" applyFill="1" applyBorder="1" applyAlignment="1">
      <alignment horizontal="center" vertical="center" wrapText="1"/>
    </xf>
  </cellXfs>
  <cellStyles count="91">
    <cellStyle name="20% - Ênfase1" xfId="31" builtinId="30" customBuiltin="1"/>
    <cellStyle name="20% - Ênfase2" xfId="35" builtinId="34" customBuiltin="1"/>
    <cellStyle name="20% - Ênfase3" xfId="39" builtinId="38" customBuiltin="1"/>
    <cellStyle name="20% - Ênfase4" xfId="43" builtinId="42" customBuiltin="1"/>
    <cellStyle name="20% - Ênfase5" xfId="47" builtinId="46" customBuiltin="1"/>
    <cellStyle name="20% - Ênfase6" xfId="51" builtinId="50" customBuiltin="1"/>
    <cellStyle name="40% - Ênfase1" xfId="32" builtinId="31" customBuiltin="1"/>
    <cellStyle name="40% - Ênfase2" xfId="36" builtinId="35" customBuiltin="1"/>
    <cellStyle name="40% - Ênfase3" xfId="40" builtinId="39" customBuiltin="1"/>
    <cellStyle name="40% - Ênfase4" xfId="44" builtinId="43" customBuiltin="1"/>
    <cellStyle name="40% - Ênfase5" xfId="48" builtinId="47" customBuiltin="1"/>
    <cellStyle name="40% - Ênfase6" xfId="52" builtinId="51" customBuiltin="1"/>
    <cellStyle name="60% - Ênfase1" xfId="33" builtinId="32" customBuiltin="1"/>
    <cellStyle name="60% - Ênfase2" xfId="37" builtinId="36" customBuiltin="1"/>
    <cellStyle name="60% - Ênfase3" xfId="41" builtinId="40" customBuiltin="1"/>
    <cellStyle name="60% - Ênfase4" xfId="45" builtinId="44" customBuiltin="1"/>
    <cellStyle name="60% - Ênfase5" xfId="49" builtinId="48" customBuiltin="1"/>
    <cellStyle name="60% - Ênfase6" xfId="53" builtinId="52" customBuiltin="1"/>
    <cellStyle name="Bom" xfId="18" builtinId="26" customBuiltin="1"/>
    <cellStyle name="Cálculo" xfId="23" builtinId="22" customBuiltin="1"/>
    <cellStyle name="Célula de Verificação" xfId="25" builtinId="23" customBuiltin="1"/>
    <cellStyle name="Célula Vinculada" xfId="24" builtinId="24" customBuiltin="1"/>
    <cellStyle name="Ênfase1" xfId="30" builtinId="29" customBuiltin="1"/>
    <cellStyle name="Ênfase2" xfId="34" builtinId="33" customBuiltin="1"/>
    <cellStyle name="Ênfase3" xfId="38" builtinId="37" customBuiltin="1"/>
    <cellStyle name="Ênfase4" xfId="42" builtinId="41" customBuiltin="1"/>
    <cellStyle name="Ênfase5" xfId="46" builtinId="45" customBuiltin="1"/>
    <cellStyle name="Ênfase6" xfId="50" builtinId="49" customBuiltin="1"/>
    <cellStyle name="Entrada" xfId="21" builtinId="20" customBuiltin="1"/>
    <cellStyle name="Incorreto" xfId="19" builtinId="27" customBuiltin="1"/>
    <cellStyle name="Neutra" xfId="20" builtinId="28" customBuiltin="1"/>
    <cellStyle name="Normal" xfId="0" builtinId="0"/>
    <cellStyle name="Normal 10" xfId="60"/>
    <cellStyle name="Normal 11" xfId="64"/>
    <cellStyle name="Normal 12" xfId="67"/>
    <cellStyle name="Normal 13" xfId="70"/>
    <cellStyle name="Normal 14" xfId="78"/>
    <cellStyle name="Normal 14 2" xfId="83"/>
    <cellStyle name="Normal 14 3" xfId="88"/>
    <cellStyle name="Normal 14 4" xfId="86"/>
    <cellStyle name="Normal 15" xfId="80"/>
    <cellStyle name="Normal 16" xfId="85"/>
    <cellStyle name="Normal 16 2" xfId="90"/>
    <cellStyle name="Normal 2" xfId="2"/>
    <cellStyle name="Normal 2 2" xfId="54"/>
    <cellStyle name="Normal 2 2 2" xfId="76"/>
    <cellStyle name="Normal 2 2 2 2" xfId="77"/>
    <cellStyle name="Normal 2 3" xfId="75"/>
    <cellStyle name="Normal 3" xfId="1"/>
    <cellStyle name="Normal 3 2" xfId="6"/>
    <cellStyle name="Normal 3 2 2" xfId="58"/>
    <cellStyle name="Normal 3 3" xfId="74"/>
    <cellStyle name="Normal 3 3 2" xfId="73"/>
    <cellStyle name="Normal 3 4" xfId="79"/>
    <cellStyle name="Normal 3 4 2" xfId="84"/>
    <cellStyle name="Normal 3 4 3" xfId="89"/>
    <cellStyle name="Normal 3 4 4" xfId="87"/>
    <cellStyle name="Normal 4" xfId="4"/>
    <cellStyle name="Normal 5" xfId="7"/>
    <cellStyle name="Normal 6" xfId="9"/>
    <cellStyle name="Normal 7" xfId="11"/>
    <cellStyle name="Normal 8" xfId="55"/>
    <cellStyle name="Normal 8 2" xfId="63"/>
    <cellStyle name="Normal 9" xfId="56"/>
    <cellStyle name="Nota" xfId="27" builtinId="10" customBuiltin="1"/>
    <cellStyle name="Nota 2" xfId="59"/>
    <cellStyle name="Nota 3" xfId="62"/>
    <cellStyle name="Nota 4" xfId="66"/>
    <cellStyle name="Nota 5" xfId="69"/>
    <cellStyle name="Nota 6" xfId="72"/>
    <cellStyle name="Nota 7" xfId="82"/>
    <cellStyle name="Saída" xfId="22" builtinId="21" customBuiltin="1"/>
    <cellStyle name="Separador de milhares 10" xfId="68"/>
    <cellStyle name="Separador de milhares 11" xfId="71"/>
    <cellStyle name="Separador de milhares 12" xfId="81"/>
    <cellStyle name="Separador de milhares 2" xfId="3"/>
    <cellStyle name="Separador de milhares 3" xfId="5"/>
    <cellStyle name="Separador de milhares 4" xfId="8"/>
    <cellStyle name="Separador de milhares 5" xfId="10"/>
    <cellStyle name="Separador de milhares 6" xfId="12"/>
    <cellStyle name="Separador de milhares 7" xfId="57"/>
    <cellStyle name="Separador de milhares 8" xfId="61"/>
    <cellStyle name="Separador de milhares 9" xfId="65"/>
    <cellStyle name="Texto de Aviso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17" builtinId="19" customBuiltin="1"/>
    <cellStyle name="Total" xfId="29" builtinId="25" customBuiltin="1"/>
  </cellStyles>
  <dxfs count="0"/>
  <tableStyles count="0" defaultTableStyle="TableStyleMedium9" defaultPivotStyle="PivotStyleLight16"/>
  <colors>
    <mruColors>
      <color rgb="FFFFE7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ni.datasus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ni.datasus.gov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ni.datasu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ni.datasus.gov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ni.datasu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showGridLines="0" tabSelected="1" workbookViewId="0">
      <selection activeCell="M25" sqref="M25"/>
    </sheetView>
  </sheetViews>
  <sheetFormatPr defaultRowHeight="15"/>
  <cols>
    <col min="1" max="1" width="25.5703125" customWidth="1"/>
    <col min="2" max="2" width="8.7109375" customWidth="1"/>
    <col min="3" max="3" width="14.140625" customWidth="1"/>
    <col min="4" max="4" width="12.42578125" customWidth="1"/>
    <col min="5" max="5" width="10.28515625" customWidth="1"/>
    <col min="6" max="6" width="21.42578125" customWidth="1"/>
    <col min="7" max="7" width="8.7109375" customWidth="1"/>
    <col min="8" max="8" width="12.140625" customWidth="1"/>
    <col min="9" max="9" width="8.7109375" customWidth="1"/>
    <col min="10" max="10" width="14.42578125" customWidth="1"/>
    <col min="11" max="11" width="14.28515625" customWidth="1"/>
    <col min="12" max="12" width="14.5703125" customWidth="1"/>
    <col min="13" max="13" width="12.140625" customWidth="1"/>
    <col min="14" max="14" width="11.5703125" customWidth="1"/>
    <col min="15" max="15" width="14.140625" customWidth="1"/>
    <col min="16" max="16" width="14.5703125" customWidth="1"/>
    <col min="17" max="17" width="11.85546875" customWidth="1"/>
    <col min="18" max="19" width="8.7109375" customWidth="1"/>
    <col min="20" max="20" width="10.28515625" customWidth="1"/>
    <col min="21" max="21" width="13.140625" customWidth="1"/>
    <col min="22" max="22" width="11.85546875" customWidth="1"/>
    <col min="23" max="23" width="12.85546875" customWidth="1"/>
    <col min="24" max="24" width="10.28515625" customWidth="1"/>
    <col min="25" max="25" width="13.85546875" customWidth="1"/>
    <col min="26" max="26" width="15.28515625" customWidth="1"/>
    <col min="27" max="27" width="13.85546875" customWidth="1"/>
    <col min="28" max="28" width="14.7109375" customWidth="1"/>
    <col min="29" max="29" width="13.28515625" customWidth="1"/>
    <col min="30" max="30" width="13.5703125" customWidth="1"/>
    <col min="31" max="31" width="14.140625" customWidth="1"/>
    <col min="32" max="32" width="14" customWidth="1"/>
  </cols>
  <sheetData>
    <row r="1" spans="1:32" s="136" customFormat="1"/>
    <row r="2" spans="1:32" ht="30" customHeight="1">
      <c r="A2" s="98" t="s">
        <v>118</v>
      </c>
      <c r="B2" s="100" t="s">
        <v>45</v>
      </c>
      <c r="C2" s="101"/>
      <c r="D2" s="101"/>
      <c r="E2" s="101"/>
      <c r="F2" s="101"/>
      <c r="G2" s="102" t="s">
        <v>91</v>
      </c>
      <c r="H2" s="101"/>
      <c r="I2" s="101"/>
      <c r="J2" s="101"/>
      <c r="K2" s="101"/>
      <c r="L2" s="101"/>
      <c r="M2" s="101"/>
      <c r="N2" s="103" t="s">
        <v>47</v>
      </c>
      <c r="O2" s="101"/>
      <c r="P2" s="101"/>
      <c r="Q2" s="101"/>
      <c r="R2" s="101"/>
      <c r="S2" s="101"/>
      <c r="T2" s="101"/>
      <c r="U2" s="101"/>
      <c r="V2" s="97" t="s">
        <v>48</v>
      </c>
      <c r="W2" s="97"/>
      <c r="X2" s="97"/>
      <c r="Y2" s="97"/>
      <c r="Z2" s="97"/>
      <c r="AA2" s="97"/>
      <c r="AB2" s="97"/>
      <c r="AC2" s="97"/>
      <c r="AD2" s="97"/>
      <c r="AE2" s="97"/>
      <c r="AF2" s="97"/>
    </row>
    <row r="3" spans="1:32" ht="60.75" thickBot="1">
      <c r="A3" s="99"/>
      <c r="B3" s="4" t="s">
        <v>2</v>
      </c>
      <c r="C3" s="4" t="s">
        <v>49</v>
      </c>
      <c r="D3" s="4" t="s">
        <v>50</v>
      </c>
      <c r="E3" s="4" t="s">
        <v>51</v>
      </c>
      <c r="F3" s="4" t="s">
        <v>52</v>
      </c>
      <c r="G3" s="5" t="s">
        <v>4</v>
      </c>
      <c r="H3" s="5" t="s">
        <v>1</v>
      </c>
      <c r="I3" s="5" t="s">
        <v>2</v>
      </c>
      <c r="J3" s="5" t="s">
        <v>49</v>
      </c>
      <c r="K3" s="5" t="s">
        <v>50</v>
      </c>
      <c r="L3" s="5" t="s">
        <v>53</v>
      </c>
      <c r="M3" s="5" t="s">
        <v>5</v>
      </c>
      <c r="N3" s="6" t="s">
        <v>6</v>
      </c>
      <c r="O3" s="6" t="s">
        <v>54</v>
      </c>
      <c r="P3" s="6" t="s">
        <v>55</v>
      </c>
      <c r="Q3" s="6" t="s">
        <v>56</v>
      </c>
      <c r="R3" s="6" t="s">
        <v>3</v>
      </c>
      <c r="S3" s="6" t="s">
        <v>57</v>
      </c>
      <c r="T3" s="6" t="s">
        <v>58</v>
      </c>
      <c r="U3" s="6" t="s">
        <v>59</v>
      </c>
      <c r="V3" s="7" t="s">
        <v>60</v>
      </c>
      <c r="W3" s="7" t="s">
        <v>75</v>
      </c>
      <c r="X3" s="7" t="s">
        <v>62</v>
      </c>
      <c r="Y3" s="7" t="s">
        <v>63</v>
      </c>
      <c r="Z3" s="7" t="s">
        <v>64</v>
      </c>
      <c r="AA3" s="7" t="s">
        <v>65</v>
      </c>
      <c r="AB3" s="7" t="s">
        <v>66</v>
      </c>
      <c r="AC3" s="7" t="s">
        <v>67</v>
      </c>
      <c r="AD3" s="7" t="s">
        <v>68</v>
      </c>
      <c r="AE3" s="7" t="s">
        <v>69</v>
      </c>
      <c r="AF3" s="7" t="s">
        <v>70</v>
      </c>
    </row>
    <row r="4" spans="1:32" ht="26.25" customHeight="1" thickTop="1" thickBot="1">
      <c r="A4" s="11" t="s">
        <v>119</v>
      </c>
      <c r="B4" s="45">
        <v>72.650000000000006</v>
      </c>
      <c r="C4" s="45">
        <v>68.94</v>
      </c>
      <c r="D4" s="45">
        <v>67.91</v>
      </c>
      <c r="E4" s="91">
        <v>66.62</v>
      </c>
      <c r="F4" s="45">
        <v>0</v>
      </c>
      <c r="G4" s="46">
        <v>65.930000000000007</v>
      </c>
      <c r="H4" s="46">
        <v>67.290000000000006</v>
      </c>
      <c r="I4" s="46">
        <v>72.650000000000006</v>
      </c>
      <c r="J4" s="46">
        <v>68.94</v>
      </c>
      <c r="K4" s="46">
        <v>67.91</v>
      </c>
      <c r="L4" s="46">
        <v>68.459999999999994</v>
      </c>
      <c r="M4" s="46">
        <v>57.25</v>
      </c>
      <c r="N4" s="92">
        <v>64.97</v>
      </c>
      <c r="O4" s="92">
        <v>61.68</v>
      </c>
      <c r="P4" s="92">
        <v>62.97</v>
      </c>
      <c r="Q4" s="92">
        <v>55.01</v>
      </c>
      <c r="R4" s="92">
        <v>66.62</v>
      </c>
      <c r="S4" s="92">
        <v>56.68</v>
      </c>
      <c r="T4" s="92">
        <v>58.89</v>
      </c>
      <c r="U4" s="92">
        <v>96.44</v>
      </c>
      <c r="V4" s="93">
        <v>57.42</v>
      </c>
      <c r="W4" s="93">
        <v>94.22</v>
      </c>
      <c r="X4" s="93">
        <v>49.97</v>
      </c>
      <c r="Y4" s="72">
        <v>72.250183729372196</v>
      </c>
      <c r="Z4" s="72">
        <v>47.371556466160399</v>
      </c>
      <c r="AA4" s="72">
        <v>51.202149838682828</v>
      </c>
      <c r="AB4" s="72">
        <v>31.530967348135935</v>
      </c>
      <c r="AC4" s="72">
        <v>12.409009303084707</v>
      </c>
      <c r="AD4" s="72">
        <v>57.851873143623642</v>
      </c>
      <c r="AE4" s="72">
        <v>61.834300656929656</v>
      </c>
      <c r="AF4" s="72">
        <v>45.437838534949705</v>
      </c>
    </row>
    <row r="5" spans="1:32" ht="15.75">
      <c r="A5" s="12"/>
      <c r="B5" s="13"/>
      <c r="C5" s="13"/>
      <c r="D5" s="13"/>
      <c r="E5" s="13"/>
      <c r="F5" s="14"/>
      <c r="G5" s="15"/>
      <c r="H5" s="15"/>
      <c r="I5" s="15"/>
      <c r="J5" s="15"/>
      <c r="K5" s="15"/>
      <c r="L5" s="15"/>
      <c r="M5" s="15"/>
      <c r="N5" s="16"/>
      <c r="O5" s="16"/>
      <c r="P5" s="16"/>
      <c r="Q5" s="16"/>
      <c r="R5" s="16"/>
      <c r="S5" s="16"/>
      <c r="T5" s="16"/>
      <c r="U5" s="16"/>
      <c r="V5" s="17"/>
      <c r="W5" s="17"/>
      <c r="X5" s="17"/>
      <c r="Y5" s="17"/>
      <c r="Z5" s="17"/>
      <c r="AA5" s="17"/>
      <c r="AB5" s="17"/>
      <c r="AC5" s="18"/>
      <c r="AD5" s="18"/>
      <c r="AE5" s="18"/>
      <c r="AF5" s="18"/>
    </row>
    <row r="6" spans="1:32">
      <c r="A6" s="19" t="s">
        <v>72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69" t="s">
        <v>120</v>
      </c>
      <c r="B7" s="70"/>
      <c r="C7" s="7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.75">
      <c r="A8" s="21" t="s">
        <v>73</v>
      </c>
      <c r="B8" s="3"/>
    </row>
    <row r="9" spans="1:32" ht="9.75" customHeight="1"/>
    <row r="10" spans="1:32">
      <c r="A10" s="94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32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</sheetData>
  <mergeCells count="5">
    <mergeCell ref="V2:AF2"/>
    <mergeCell ref="A2:A3"/>
    <mergeCell ref="B2:F2"/>
    <mergeCell ref="G2:M2"/>
    <mergeCell ref="N2:U2"/>
  </mergeCells>
  <hyperlinks>
    <hyperlink ref="A6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1"/>
  <sheetViews>
    <sheetView showGridLines="0" workbookViewId="0">
      <selection activeCell="G4" sqref="G4:G21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21.42578125" style="110" customWidth="1"/>
    <col min="8" max="8" width="8.7109375" style="3" customWidth="1"/>
    <col min="9" max="9" width="10.7109375" style="3" customWidth="1"/>
    <col min="10" max="10" width="8.7109375" style="3" customWidth="1"/>
    <col min="11" max="11" width="13.28515625" style="3" customWidth="1"/>
    <col min="12" max="12" width="13.140625" style="3" customWidth="1"/>
    <col min="13" max="13" width="13" style="3" customWidth="1"/>
    <col min="14" max="15" width="8.7109375" style="3" customWidth="1"/>
    <col min="16" max="16" width="14.140625" style="3" customWidth="1"/>
    <col min="17" max="17" width="13.85546875" style="3" customWidth="1"/>
    <col min="18" max="18" width="11.85546875" style="3" customWidth="1"/>
    <col min="19" max="19" width="8.7109375" style="3" customWidth="1"/>
    <col min="20" max="21" width="10.28515625" style="3" customWidth="1"/>
    <col min="22" max="22" width="13.140625" style="3" customWidth="1"/>
    <col min="23" max="23" width="11.28515625" style="3" customWidth="1"/>
    <col min="24" max="24" width="11.85546875" style="3" customWidth="1"/>
    <col min="25" max="25" width="10.28515625" style="3" customWidth="1"/>
    <col min="26" max="26" width="14.28515625" style="3" customWidth="1"/>
    <col min="27" max="27" width="13.5703125" style="3" customWidth="1"/>
    <col min="28" max="28" width="13.28515625" style="3" customWidth="1"/>
    <col min="29" max="29" width="13.7109375" style="3" customWidth="1"/>
    <col min="30" max="30" width="12.42578125" style="3" customWidth="1"/>
    <col min="31" max="31" width="12" style="3" customWidth="1"/>
    <col min="32" max="32" width="12.42578125" style="3" customWidth="1"/>
    <col min="33" max="33" width="13" style="3" customWidth="1"/>
    <col min="34" max="16384" width="14.42578125" style="3"/>
  </cols>
  <sheetData>
    <row r="1" spans="1:33" s="110" customFormat="1"/>
    <row r="2" spans="1:33" ht="25.5" customHeight="1">
      <c r="A2" s="98" t="s">
        <v>0</v>
      </c>
      <c r="B2" s="100" t="s">
        <v>45</v>
      </c>
      <c r="C2" s="101"/>
      <c r="D2" s="101"/>
      <c r="E2" s="101"/>
      <c r="F2" s="101"/>
      <c r="G2" s="106"/>
      <c r="H2" s="102" t="s">
        <v>46</v>
      </c>
      <c r="I2" s="101"/>
      <c r="J2" s="101"/>
      <c r="K2" s="101"/>
      <c r="L2" s="101"/>
      <c r="M2" s="101"/>
      <c r="N2" s="101"/>
      <c r="O2" s="103" t="s">
        <v>47</v>
      </c>
      <c r="P2" s="101"/>
      <c r="Q2" s="101"/>
      <c r="R2" s="101"/>
      <c r="S2" s="101"/>
      <c r="T2" s="101"/>
      <c r="U2" s="101"/>
      <c r="V2" s="101"/>
      <c r="W2" s="104" t="s">
        <v>48</v>
      </c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ht="62.25" customHeight="1" thickBot="1">
      <c r="A3" s="99"/>
      <c r="B3" s="4" t="s">
        <v>2</v>
      </c>
      <c r="C3" s="4" t="s">
        <v>49</v>
      </c>
      <c r="D3" s="4" t="s">
        <v>50</v>
      </c>
      <c r="E3" s="4" t="s">
        <v>51</v>
      </c>
      <c r="F3" s="4" t="s">
        <v>52</v>
      </c>
      <c r="G3" s="114" t="s">
        <v>125</v>
      </c>
      <c r="H3" s="5" t="s">
        <v>4</v>
      </c>
      <c r="I3" s="5" t="s">
        <v>1</v>
      </c>
      <c r="J3" s="5" t="s">
        <v>2</v>
      </c>
      <c r="K3" s="5" t="s">
        <v>49</v>
      </c>
      <c r="L3" s="5" t="s">
        <v>50</v>
      </c>
      <c r="M3" s="5" t="s">
        <v>53</v>
      </c>
      <c r="N3" s="5" t="s">
        <v>5</v>
      </c>
      <c r="O3" s="6" t="s">
        <v>6</v>
      </c>
      <c r="P3" s="6" t="s">
        <v>54</v>
      </c>
      <c r="Q3" s="6" t="s">
        <v>55</v>
      </c>
      <c r="R3" s="6" t="s">
        <v>56</v>
      </c>
      <c r="S3" s="6" t="s">
        <v>3</v>
      </c>
      <c r="T3" s="6" t="s">
        <v>57</v>
      </c>
      <c r="U3" s="6" t="s">
        <v>58</v>
      </c>
      <c r="V3" s="6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7" t="s">
        <v>66</v>
      </c>
      <c r="AD3" s="7" t="s">
        <v>67</v>
      </c>
      <c r="AE3" s="7" t="s">
        <v>68</v>
      </c>
      <c r="AF3" s="7" t="s">
        <v>69</v>
      </c>
      <c r="AG3" s="7" t="s">
        <v>70</v>
      </c>
    </row>
    <row r="4" spans="1:33" ht="16.5" thickTop="1">
      <c r="A4" s="8" t="s">
        <v>27</v>
      </c>
      <c r="B4" s="66">
        <v>110.16</v>
      </c>
      <c r="C4" s="66">
        <v>96.09</v>
      </c>
      <c r="D4" s="66">
        <v>84.37</v>
      </c>
      <c r="E4" s="66">
        <v>65.62</v>
      </c>
      <c r="F4" s="9">
        <f>(COUNTIFS(B4:E4,"&gt;=95")/4*100)</f>
        <v>50</v>
      </c>
      <c r="G4" s="117" t="s">
        <v>126</v>
      </c>
      <c r="H4" s="73">
        <v>56.25</v>
      </c>
      <c r="I4" s="73">
        <v>82.03</v>
      </c>
      <c r="J4" s="73">
        <v>110.16</v>
      </c>
      <c r="K4" s="73">
        <v>96.09</v>
      </c>
      <c r="L4" s="73">
        <v>84.37</v>
      </c>
      <c r="M4" s="73">
        <v>96.09</v>
      </c>
      <c r="N4" s="73">
        <v>60.94</v>
      </c>
      <c r="O4" s="79">
        <v>49.22</v>
      </c>
      <c r="P4" s="79">
        <v>60.94</v>
      </c>
      <c r="Q4" s="79">
        <v>65.62</v>
      </c>
      <c r="R4" s="79">
        <v>51.56</v>
      </c>
      <c r="S4" s="79">
        <v>65.62</v>
      </c>
      <c r="T4" s="79">
        <v>42.19</v>
      </c>
      <c r="U4" s="79">
        <v>44.53</v>
      </c>
      <c r="V4" s="79">
        <v>63.28</v>
      </c>
      <c r="W4" s="75">
        <v>52.17</v>
      </c>
      <c r="X4" s="75">
        <v>76.09</v>
      </c>
      <c r="Y4" s="75">
        <v>68.5</v>
      </c>
      <c r="Z4" s="75">
        <v>69.404517453798761</v>
      </c>
      <c r="AA4" s="75">
        <v>54.004106776180691</v>
      </c>
      <c r="AB4" s="75">
        <v>45.682451253481894</v>
      </c>
      <c r="AC4" s="75">
        <v>37.325905292479113</v>
      </c>
      <c r="AD4" s="75">
        <v>10.588235294117647</v>
      </c>
      <c r="AE4" s="75">
        <v>57.225433526011557</v>
      </c>
      <c r="AF4" s="75">
        <v>62.427745664739888</v>
      </c>
      <c r="AG4" s="75">
        <v>54.335260115606928</v>
      </c>
    </row>
    <row r="5" spans="1:33" ht="15.75">
      <c r="A5" s="8" t="s">
        <v>28</v>
      </c>
      <c r="B5" s="66">
        <v>136.96</v>
      </c>
      <c r="C5" s="66">
        <v>71.739999999999995</v>
      </c>
      <c r="D5" s="66">
        <v>71.739999999999995</v>
      </c>
      <c r="E5" s="66">
        <v>71.739999999999995</v>
      </c>
      <c r="F5" s="9">
        <f t="shared" ref="F5:F22" si="0">(COUNTIFS(B5:E5,"&gt;=95")/4*100)</f>
        <v>25</v>
      </c>
      <c r="G5" s="117" t="s">
        <v>126</v>
      </c>
      <c r="H5" s="73">
        <v>35.869999999999997</v>
      </c>
      <c r="I5" s="73">
        <v>68.48</v>
      </c>
      <c r="J5" s="73">
        <v>136.96</v>
      </c>
      <c r="K5" s="73">
        <v>71.739999999999995</v>
      </c>
      <c r="L5" s="73">
        <v>71.739999999999995</v>
      </c>
      <c r="M5" s="73">
        <v>88.04</v>
      </c>
      <c r="N5" s="73">
        <v>81.52</v>
      </c>
      <c r="O5" s="79">
        <v>32.61</v>
      </c>
      <c r="P5" s="79">
        <v>71.739999999999995</v>
      </c>
      <c r="Q5" s="79">
        <v>71.739999999999995</v>
      </c>
      <c r="R5" s="79">
        <v>42.39</v>
      </c>
      <c r="S5" s="79">
        <v>71.739999999999995</v>
      </c>
      <c r="T5" s="79">
        <v>35.869999999999997</v>
      </c>
      <c r="U5" s="79">
        <v>35.869999999999997</v>
      </c>
      <c r="V5" s="79">
        <v>156.52000000000001</v>
      </c>
      <c r="W5" s="75">
        <v>94.59</v>
      </c>
      <c r="X5" s="75">
        <v>183.78</v>
      </c>
      <c r="Y5" s="75">
        <v>52.94</v>
      </c>
      <c r="Z5" s="75">
        <v>92.820512820512818</v>
      </c>
      <c r="AA5" s="75">
        <v>70.769230769230774</v>
      </c>
      <c r="AB5" s="75">
        <v>73.489932885906043</v>
      </c>
      <c r="AC5" s="75">
        <v>59.060402684563762</v>
      </c>
      <c r="AD5" s="75">
        <v>17.857142857142858</v>
      </c>
      <c r="AE5" s="75">
        <v>85.416666666666657</v>
      </c>
      <c r="AF5" s="75">
        <v>123.40425531914893</v>
      </c>
      <c r="AG5" s="75">
        <v>66.423357664233578</v>
      </c>
    </row>
    <row r="6" spans="1:33" ht="15.75">
      <c r="A6" s="8" t="s">
        <v>29</v>
      </c>
      <c r="B6" s="66">
        <v>68.34</v>
      </c>
      <c r="C6" s="66">
        <v>81.03</v>
      </c>
      <c r="D6" s="66">
        <v>80.61</v>
      </c>
      <c r="E6" s="66">
        <v>69.180000000000007</v>
      </c>
      <c r="F6" s="9">
        <f t="shared" si="0"/>
        <v>0</v>
      </c>
      <c r="G6" s="117" t="s">
        <v>127</v>
      </c>
      <c r="H6" s="73">
        <v>87.59</v>
      </c>
      <c r="I6" s="73">
        <v>79.13</v>
      </c>
      <c r="J6" s="73">
        <v>68.34</v>
      </c>
      <c r="K6" s="73">
        <v>81.03</v>
      </c>
      <c r="L6" s="73">
        <v>80.61</v>
      </c>
      <c r="M6" s="73">
        <v>85.05</v>
      </c>
      <c r="N6" s="73">
        <v>71.510000000000005</v>
      </c>
      <c r="O6" s="79">
        <v>63.89</v>
      </c>
      <c r="P6" s="79">
        <v>68.760000000000005</v>
      </c>
      <c r="Q6" s="79">
        <v>68.34</v>
      </c>
      <c r="R6" s="79">
        <v>39.56</v>
      </c>
      <c r="S6" s="79">
        <v>69.180000000000007</v>
      </c>
      <c r="T6" s="79">
        <v>55.64</v>
      </c>
      <c r="U6" s="79">
        <v>60.08</v>
      </c>
      <c r="V6" s="79">
        <v>95.2</v>
      </c>
      <c r="W6" s="75">
        <v>40.74</v>
      </c>
      <c r="X6" s="75">
        <v>101.16</v>
      </c>
      <c r="Y6" s="75">
        <v>73.62</v>
      </c>
      <c r="Z6" s="75">
        <v>55.005405405405405</v>
      </c>
      <c r="AA6" s="75">
        <v>32.972972972972975</v>
      </c>
      <c r="AB6" s="75">
        <v>38.827160493827165</v>
      </c>
      <c r="AC6" s="75">
        <v>25.339506172839503</v>
      </c>
      <c r="AD6" s="75">
        <v>9.4871794871794872</v>
      </c>
      <c r="AE6" s="75">
        <v>42.293233082706763</v>
      </c>
      <c r="AF6" s="75">
        <v>56.912585244885307</v>
      </c>
      <c r="AG6" s="75">
        <v>42.281463112213267</v>
      </c>
    </row>
    <row r="7" spans="1:33" ht="15.75">
      <c r="A7" s="8" t="s">
        <v>30</v>
      </c>
      <c r="B7" s="66">
        <v>81.56</v>
      </c>
      <c r="C7" s="66">
        <v>83.69</v>
      </c>
      <c r="D7" s="66">
        <v>70.209999999999994</v>
      </c>
      <c r="E7" s="66">
        <v>92.2</v>
      </c>
      <c r="F7" s="9">
        <f t="shared" si="0"/>
        <v>0</v>
      </c>
      <c r="G7" s="117" t="s">
        <v>128</v>
      </c>
      <c r="H7" s="73">
        <v>58.16</v>
      </c>
      <c r="I7" s="73">
        <v>81.56</v>
      </c>
      <c r="J7" s="73">
        <v>81.56</v>
      </c>
      <c r="K7" s="73">
        <v>83.69</v>
      </c>
      <c r="L7" s="73">
        <v>70.209999999999994</v>
      </c>
      <c r="M7" s="73">
        <v>80.849999999999994</v>
      </c>
      <c r="N7" s="73">
        <v>58.87</v>
      </c>
      <c r="O7" s="79">
        <v>73.760000000000005</v>
      </c>
      <c r="P7" s="79">
        <v>87.94</v>
      </c>
      <c r="Q7" s="79">
        <v>87.94</v>
      </c>
      <c r="R7" s="79">
        <v>62.41</v>
      </c>
      <c r="S7" s="79">
        <v>92.2</v>
      </c>
      <c r="T7" s="79">
        <v>75.180000000000007</v>
      </c>
      <c r="U7" s="79">
        <v>78.010000000000005</v>
      </c>
      <c r="V7" s="79">
        <v>99.29</v>
      </c>
      <c r="W7" s="75">
        <v>78.33</v>
      </c>
      <c r="X7" s="75">
        <v>119.06</v>
      </c>
      <c r="Y7" s="75">
        <v>84.21</v>
      </c>
      <c r="Z7" s="75">
        <v>67.052023121387279</v>
      </c>
      <c r="AA7" s="75">
        <v>45.985870263326909</v>
      </c>
      <c r="AB7" s="75">
        <v>42.599277978339352</v>
      </c>
      <c r="AC7" s="75">
        <v>33.664259927797836</v>
      </c>
      <c r="AD7" s="75">
        <v>14.766355140186915</v>
      </c>
      <c r="AE7" s="75">
        <v>51.361161524500908</v>
      </c>
      <c r="AF7" s="75">
        <v>68.239564428312164</v>
      </c>
      <c r="AG7" s="75">
        <v>45</v>
      </c>
    </row>
    <row r="8" spans="1:33" ht="15.75">
      <c r="A8" s="8" t="s">
        <v>31</v>
      </c>
      <c r="B8" s="66">
        <v>0</v>
      </c>
      <c r="C8" s="66">
        <v>0</v>
      </c>
      <c r="D8" s="66">
        <v>0</v>
      </c>
      <c r="E8" s="66">
        <v>0</v>
      </c>
      <c r="F8" s="9">
        <f t="shared" si="0"/>
        <v>0</v>
      </c>
      <c r="G8" s="117" t="s">
        <v>129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5">
        <v>0</v>
      </c>
      <c r="X8" s="75">
        <v>0</v>
      </c>
      <c r="Y8" s="75">
        <v>0</v>
      </c>
      <c r="Z8" s="75">
        <v>63.076629813190998</v>
      </c>
      <c r="AA8" s="75">
        <v>43.004193671368661</v>
      </c>
      <c r="AB8" s="75">
        <v>33.516182117388922</v>
      </c>
      <c r="AC8" s="75">
        <v>19.994514536478334</v>
      </c>
      <c r="AD8" s="75">
        <v>0</v>
      </c>
      <c r="AE8" s="75">
        <v>15.273934698395131</v>
      </c>
      <c r="AF8" s="75">
        <v>33.460282916213274</v>
      </c>
      <c r="AG8" s="75">
        <v>38.133764832793958</v>
      </c>
    </row>
    <row r="9" spans="1:33" ht="16.5" customHeight="1">
      <c r="A9" s="8" t="s">
        <v>32</v>
      </c>
      <c r="B9" s="66">
        <v>119.49</v>
      </c>
      <c r="C9" s="66">
        <v>86.44</v>
      </c>
      <c r="D9" s="66">
        <v>96.61</v>
      </c>
      <c r="E9" s="66">
        <v>134.75</v>
      </c>
      <c r="F9" s="9">
        <f t="shared" si="0"/>
        <v>75</v>
      </c>
      <c r="G9" s="117" t="s">
        <v>130</v>
      </c>
      <c r="H9" s="73">
        <v>20.34</v>
      </c>
      <c r="I9" s="73">
        <v>91.53</v>
      </c>
      <c r="J9" s="73">
        <v>119.49</v>
      </c>
      <c r="K9" s="73">
        <v>86.44</v>
      </c>
      <c r="L9" s="73">
        <v>96.61</v>
      </c>
      <c r="M9" s="73">
        <v>81.36</v>
      </c>
      <c r="N9" s="73">
        <v>99.15</v>
      </c>
      <c r="O9" s="79">
        <v>96.61</v>
      </c>
      <c r="P9" s="79">
        <v>96.61</v>
      </c>
      <c r="Q9" s="79">
        <v>96.61</v>
      </c>
      <c r="R9" s="79">
        <v>88.98</v>
      </c>
      <c r="S9" s="79">
        <v>134.75</v>
      </c>
      <c r="T9" s="79">
        <v>55.93</v>
      </c>
      <c r="U9" s="79">
        <v>91.53</v>
      </c>
      <c r="V9" s="79">
        <v>119.49</v>
      </c>
      <c r="W9" s="75">
        <v>61.54</v>
      </c>
      <c r="X9" s="75">
        <v>92.31</v>
      </c>
      <c r="Y9" s="75">
        <v>0</v>
      </c>
      <c r="Z9" s="75">
        <v>72.552783109404999</v>
      </c>
      <c r="AA9" s="75">
        <v>52.399232245681382</v>
      </c>
      <c r="AB9" s="75">
        <v>63.682864450127873</v>
      </c>
      <c r="AC9" s="75">
        <v>43.478260869565219</v>
      </c>
      <c r="AD9" s="75">
        <v>27.472527472527474</v>
      </c>
      <c r="AE9" s="75">
        <v>70.810810810810807</v>
      </c>
      <c r="AF9" s="75">
        <v>62.234042553191493</v>
      </c>
      <c r="AG9" s="75">
        <v>56.084656084656082</v>
      </c>
    </row>
    <row r="10" spans="1:33" ht="15.75">
      <c r="A10" s="8" t="s">
        <v>33</v>
      </c>
      <c r="B10" s="66">
        <v>105.66</v>
      </c>
      <c r="C10" s="66">
        <v>90.57</v>
      </c>
      <c r="D10" s="66">
        <v>88.68</v>
      </c>
      <c r="E10" s="66">
        <v>73.58</v>
      </c>
      <c r="F10" s="9">
        <f t="shared" si="0"/>
        <v>25</v>
      </c>
      <c r="G10" s="117" t="s">
        <v>127</v>
      </c>
      <c r="H10" s="73">
        <v>54.72</v>
      </c>
      <c r="I10" s="73">
        <v>88.68</v>
      </c>
      <c r="J10" s="73">
        <v>105.66</v>
      </c>
      <c r="K10" s="73">
        <v>90.57</v>
      </c>
      <c r="L10" s="73">
        <v>88.68</v>
      </c>
      <c r="M10" s="73">
        <v>96.23</v>
      </c>
      <c r="N10" s="73">
        <v>105.66</v>
      </c>
      <c r="O10" s="79">
        <v>77.36</v>
      </c>
      <c r="P10" s="79">
        <v>71.7</v>
      </c>
      <c r="Q10" s="79">
        <v>69.81</v>
      </c>
      <c r="R10" s="79">
        <v>81.13</v>
      </c>
      <c r="S10" s="79">
        <v>73.58</v>
      </c>
      <c r="T10" s="79">
        <v>79.25</v>
      </c>
      <c r="U10" s="79">
        <v>77.36</v>
      </c>
      <c r="V10" s="79">
        <v>167.92</v>
      </c>
      <c r="W10" s="75">
        <v>109.09</v>
      </c>
      <c r="X10" s="75">
        <v>161.69</v>
      </c>
      <c r="Y10" s="75">
        <v>77.3</v>
      </c>
      <c r="Z10" s="75">
        <v>67.090909090909093</v>
      </c>
      <c r="AA10" s="75">
        <v>56.36363636363636</v>
      </c>
      <c r="AB10" s="75">
        <v>68.341708542713562</v>
      </c>
      <c r="AC10" s="75">
        <v>46.231155778894475</v>
      </c>
      <c r="AD10" s="75">
        <v>17.741935483870968</v>
      </c>
      <c r="AE10" s="75">
        <v>93.650793650793645</v>
      </c>
      <c r="AF10" s="75">
        <v>87.692307692307693</v>
      </c>
      <c r="AG10" s="75">
        <v>70.646766169154233</v>
      </c>
    </row>
    <row r="11" spans="1:33" ht="15.75">
      <c r="A11" s="8" t="s">
        <v>34</v>
      </c>
      <c r="B11" s="66">
        <v>108.25</v>
      </c>
      <c r="C11" s="66">
        <v>86.6</v>
      </c>
      <c r="D11" s="66">
        <v>95.88</v>
      </c>
      <c r="E11" s="66">
        <v>75.77</v>
      </c>
      <c r="F11" s="9">
        <f t="shared" si="0"/>
        <v>50</v>
      </c>
      <c r="G11" s="117" t="s">
        <v>127</v>
      </c>
      <c r="H11" s="73">
        <v>71.13</v>
      </c>
      <c r="I11" s="73">
        <v>86.6</v>
      </c>
      <c r="J11" s="73">
        <v>108.25</v>
      </c>
      <c r="K11" s="73">
        <v>86.6</v>
      </c>
      <c r="L11" s="73">
        <v>95.88</v>
      </c>
      <c r="M11" s="73">
        <v>91.24</v>
      </c>
      <c r="N11" s="73">
        <v>81.96</v>
      </c>
      <c r="O11" s="79">
        <v>72.680000000000007</v>
      </c>
      <c r="P11" s="79">
        <v>74.23</v>
      </c>
      <c r="Q11" s="79">
        <v>75.77</v>
      </c>
      <c r="R11" s="79">
        <v>68.040000000000006</v>
      </c>
      <c r="S11" s="79">
        <v>75.77</v>
      </c>
      <c r="T11" s="79">
        <v>71.13</v>
      </c>
      <c r="U11" s="79">
        <v>72.680000000000007</v>
      </c>
      <c r="V11" s="79">
        <v>163.92</v>
      </c>
      <c r="W11" s="75">
        <v>86.41</v>
      </c>
      <c r="X11" s="75">
        <v>73.37</v>
      </c>
      <c r="Y11" s="75">
        <v>62.32</v>
      </c>
      <c r="Z11" s="75">
        <v>80.986937590711179</v>
      </c>
      <c r="AA11" s="75">
        <v>61.10304789550073</v>
      </c>
      <c r="AB11" s="75">
        <v>65.46184738955823</v>
      </c>
      <c r="AC11" s="75">
        <v>42.570281124497996</v>
      </c>
      <c r="AD11" s="75">
        <v>11.255411255411255</v>
      </c>
      <c r="AE11" s="75">
        <v>80.833333333333329</v>
      </c>
      <c r="AF11" s="75">
        <v>92.741935483870961</v>
      </c>
      <c r="AG11" s="75">
        <v>62.598425196850393</v>
      </c>
    </row>
    <row r="12" spans="1:33" ht="15.75">
      <c r="A12" s="8" t="s">
        <v>35</v>
      </c>
      <c r="B12" s="66">
        <v>82.01</v>
      </c>
      <c r="C12" s="66">
        <v>74.41</v>
      </c>
      <c r="D12" s="66">
        <v>70.36</v>
      </c>
      <c r="E12" s="66">
        <v>76.55</v>
      </c>
      <c r="F12" s="9">
        <f t="shared" si="0"/>
        <v>0</v>
      </c>
      <c r="G12" s="117" t="s">
        <v>127</v>
      </c>
      <c r="H12" s="73">
        <v>70.13</v>
      </c>
      <c r="I12" s="73">
        <v>72.739999999999995</v>
      </c>
      <c r="J12" s="73">
        <v>82.01</v>
      </c>
      <c r="K12" s="73">
        <v>74.41</v>
      </c>
      <c r="L12" s="73">
        <v>70.36</v>
      </c>
      <c r="M12" s="73">
        <v>70.84</v>
      </c>
      <c r="N12" s="73">
        <v>63.47</v>
      </c>
      <c r="O12" s="79">
        <v>73.930000000000007</v>
      </c>
      <c r="P12" s="79">
        <v>70.48</v>
      </c>
      <c r="Q12" s="79">
        <v>67.75</v>
      </c>
      <c r="R12" s="79">
        <v>58.95</v>
      </c>
      <c r="S12" s="79">
        <v>76.55</v>
      </c>
      <c r="T12" s="79">
        <v>67.16</v>
      </c>
      <c r="U12" s="79">
        <v>70.959999999999994</v>
      </c>
      <c r="V12" s="79">
        <v>100.2</v>
      </c>
      <c r="W12" s="75">
        <v>58.51</v>
      </c>
      <c r="X12" s="75">
        <v>97.34</v>
      </c>
      <c r="Y12" s="75">
        <v>70.42</v>
      </c>
      <c r="Z12" s="75">
        <v>74.525436598329549</v>
      </c>
      <c r="AA12" s="75">
        <v>45.747911921032653</v>
      </c>
      <c r="AB12" s="75">
        <v>48.465449067972131</v>
      </c>
      <c r="AC12" s="75">
        <v>26.831105253247976</v>
      </c>
      <c r="AD12" s="75">
        <v>15.210843373493976</v>
      </c>
      <c r="AE12" s="75">
        <v>46.594715295869001</v>
      </c>
      <c r="AF12" s="75">
        <v>48.35820895522388</v>
      </c>
      <c r="AG12" s="75">
        <v>41.034352585881464</v>
      </c>
    </row>
    <row r="13" spans="1:33" ht="15.75">
      <c r="A13" s="8" t="s">
        <v>36</v>
      </c>
      <c r="B13" s="66">
        <v>93.1</v>
      </c>
      <c r="C13" s="66">
        <v>94.83</v>
      </c>
      <c r="D13" s="66">
        <v>98.28</v>
      </c>
      <c r="E13" s="66">
        <v>81.03</v>
      </c>
      <c r="F13" s="9">
        <f t="shared" si="0"/>
        <v>25</v>
      </c>
      <c r="G13" s="117" t="s">
        <v>126</v>
      </c>
      <c r="H13" s="73">
        <v>63.79</v>
      </c>
      <c r="I13" s="73">
        <v>94.83</v>
      </c>
      <c r="J13" s="73">
        <v>93.1</v>
      </c>
      <c r="K13" s="73">
        <v>94.83</v>
      </c>
      <c r="L13" s="73">
        <v>98.28</v>
      </c>
      <c r="M13" s="73">
        <v>112.07</v>
      </c>
      <c r="N13" s="73">
        <v>79.31</v>
      </c>
      <c r="O13" s="79">
        <v>70.69</v>
      </c>
      <c r="P13" s="79">
        <v>77.59</v>
      </c>
      <c r="Q13" s="79">
        <v>81.03</v>
      </c>
      <c r="R13" s="79">
        <v>56.9</v>
      </c>
      <c r="S13" s="79">
        <v>81.03</v>
      </c>
      <c r="T13" s="79">
        <v>67.239999999999995</v>
      </c>
      <c r="U13" s="79">
        <v>70.69</v>
      </c>
      <c r="V13" s="79">
        <v>105.17</v>
      </c>
      <c r="W13" s="75">
        <v>63.83</v>
      </c>
      <c r="X13" s="75">
        <v>76.599999999999994</v>
      </c>
      <c r="Y13" s="75">
        <v>82.94</v>
      </c>
      <c r="Z13" s="75">
        <v>70.988446726572533</v>
      </c>
      <c r="AA13" s="75">
        <v>53.224796493425174</v>
      </c>
      <c r="AB13" s="75">
        <v>61.140819964349383</v>
      </c>
      <c r="AC13" s="75">
        <v>41.17647058823529</v>
      </c>
      <c r="AD13" s="75">
        <v>15.328467153284672</v>
      </c>
      <c r="AE13" s="75">
        <v>61.702127659574465</v>
      </c>
      <c r="AF13" s="75">
        <v>73.285198555956683</v>
      </c>
      <c r="AG13" s="75">
        <v>63.018867924528301</v>
      </c>
    </row>
    <row r="14" spans="1:33" ht="15.75">
      <c r="A14" s="8" t="s">
        <v>37</v>
      </c>
      <c r="B14" s="66">
        <v>133.85</v>
      </c>
      <c r="C14" s="66">
        <v>129.22999999999999</v>
      </c>
      <c r="D14" s="66">
        <v>90</v>
      </c>
      <c r="E14" s="66">
        <v>129.22999999999999</v>
      </c>
      <c r="F14" s="9">
        <f t="shared" si="0"/>
        <v>75</v>
      </c>
      <c r="G14" s="117" t="s">
        <v>127</v>
      </c>
      <c r="H14" s="73">
        <v>90</v>
      </c>
      <c r="I14" s="73">
        <v>129.22999999999999</v>
      </c>
      <c r="J14" s="73">
        <v>133.85</v>
      </c>
      <c r="K14" s="73">
        <v>129.22999999999999</v>
      </c>
      <c r="L14" s="73">
        <v>90</v>
      </c>
      <c r="M14" s="73">
        <v>110.77</v>
      </c>
      <c r="N14" s="73">
        <v>126.92</v>
      </c>
      <c r="O14" s="79">
        <v>106.15</v>
      </c>
      <c r="P14" s="79">
        <v>126.92</v>
      </c>
      <c r="Q14" s="79">
        <v>129.22999999999999</v>
      </c>
      <c r="R14" s="79">
        <v>101.54</v>
      </c>
      <c r="S14" s="79">
        <v>129.22999999999999</v>
      </c>
      <c r="T14" s="79">
        <v>101.54</v>
      </c>
      <c r="U14" s="79">
        <v>106.15</v>
      </c>
      <c r="V14" s="79">
        <v>177.69</v>
      </c>
      <c r="W14" s="75">
        <v>111.02</v>
      </c>
      <c r="X14" s="75">
        <v>158.27000000000001</v>
      </c>
      <c r="Y14" s="75">
        <v>126.32</v>
      </c>
      <c r="Z14" s="75">
        <v>87.329434697855746</v>
      </c>
      <c r="AA14" s="75">
        <v>63.742690058479532</v>
      </c>
      <c r="AB14" s="75">
        <v>74.929577464788736</v>
      </c>
      <c r="AC14" s="75">
        <v>53.802816901408448</v>
      </c>
      <c r="AD14" s="75">
        <v>20.348837209302324</v>
      </c>
      <c r="AE14" s="75">
        <v>93.258426966292134</v>
      </c>
      <c r="AF14" s="75">
        <v>103.35195530726257</v>
      </c>
      <c r="AG14" s="75">
        <v>62.359550561797747</v>
      </c>
    </row>
    <row r="15" spans="1:33" ht="15.75">
      <c r="A15" s="8" t="s">
        <v>38</v>
      </c>
      <c r="B15" s="66">
        <v>31.08</v>
      </c>
      <c r="C15" s="66">
        <v>16.22</v>
      </c>
      <c r="D15" s="66">
        <v>13.51</v>
      </c>
      <c r="E15" s="66">
        <v>25.68</v>
      </c>
      <c r="F15" s="9">
        <f t="shared" si="0"/>
        <v>0</v>
      </c>
      <c r="G15" s="117" t="s">
        <v>131</v>
      </c>
      <c r="H15" s="73">
        <v>2.7</v>
      </c>
      <c r="I15" s="73">
        <v>18.920000000000002</v>
      </c>
      <c r="J15" s="73">
        <v>31.08</v>
      </c>
      <c r="K15" s="73">
        <v>16.22</v>
      </c>
      <c r="L15" s="73">
        <v>13.51</v>
      </c>
      <c r="M15" s="73">
        <v>13.51</v>
      </c>
      <c r="N15" s="73">
        <v>25.68</v>
      </c>
      <c r="O15" s="79">
        <v>22.97</v>
      </c>
      <c r="P15" s="79">
        <v>25.68</v>
      </c>
      <c r="Q15" s="79">
        <v>25.68</v>
      </c>
      <c r="R15" s="79">
        <v>21.62</v>
      </c>
      <c r="S15" s="79">
        <v>25.68</v>
      </c>
      <c r="T15" s="79">
        <v>24.32</v>
      </c>
      <c r="U15" s="79">
        <v>13.51</v>
      </c>
      <c r="V15" s="79">
        <v>43.24</v>
      </c>
      <c r="W15" s="75">
        <v>12.65</v>
      </c>
      <c r="X15" s="75">
        <v>25.3</v>
      </c>
      <c r="Y15" s="75">
        <v>0</v>
      </c>
      <c r="Z15" s="75">
        <v>51.604729729729726</v>
      </c>
      <c r="AA15" s="75">
        <v>38.175675675675677</v>
      </c>
      <c r="AB15" s="75">
        <v>41.609195402298852</v>
      </c>
      <c r="AC15" s="75">
        <v>35.402298850574716</v>
      </c>
      <c r="AD15" s="75">
        <v>3.3333333333333335</v>
      </c>
      <c r="AE15" s="75">
        <v>60.470588235294123</v>
      </c>
      <c r="AF15" s="75">
        <v>49.880095923261393</v>
      </c>
      <c r="AG15" s="75">
        <v>36.228287841191062</v>
      </c>
    </row>
    <row r="16" spans="1:33" ht="15.75">
      <c r="A16" s="8" t="s">
        <v>39</v>
      </c>
      <c r="B16" s="66">
        <v>84.65</v>
      </c>
      <c r="C16" s="66">
        <v>139.6</v>
      </c>
      <c r="D16" s="66">
        <v>111.39</v>
      </c>
      <c r="E16" s="66">
        <v>160.4</v>
      </c>
      <c r="F16" s="9">
        <f t="shared" si="0"/>
        <v>75</v>
      </c>
      <c r="G16" s="117" t="s">
        <v>132</v>
      </c>
      <c r="H16" s="73">
        <v>14.85</v>
      </c>
      <c r="I16" s="73">
        <v>141.09</v>
      </c>
      <c r="J16" s="73">
        <v>84.65</v>
      </c>
      <c r="K16" s="73">
        <v>139.6</v>
      </c>
      <c r="L16" s="73">
        <v>111.39</v>
      </c>
      <c r="M16" s="73">
        <v>126.24</v>
      </c>
      <c r="N16" s="73">
        <v>112.87</v>
      </c>
      <c r="O16" s="79">
        <v>145.54</v>
      </c>
      <c r="P16" s="79">
        <v>145.54</v>
      </c>
      <c r="Q16" s="79">
        <v>141.09</v>
      </c>
      <c r="R16" s="79">
        <v>103.96</v>
      </c>
      <c r="S16" s="79">
        <v>160.4</v>
      </c>
      <c r="T16" s="79">
        <v>121.78</v>
      </c>
      <c r="U16" s="79">
        <v>139.6</v>
      </c>
      <c r="V16" s="79">
        <v>173.76</v>
      </c>
      <c r="W16" s="75">
        <v>81.36</v>
      </c>
      <c r="X16" s="75">
        <v>128.38999999999999</v>
      </c>
      <c r="Y16" s="75">
        <v>0</v>
      </c>
      <c r="Z16" s="75">
        <v>86.558516801853997</v>
      </c>
      <c r="AA16" s="75">
        <v>65.585168018539974</v>
      </c>
      <c r="AB16" s="75">
        <v>64.162754303599385</v>
      </c>
      <c r="AC16" s="75">
        <v>51.799687010954621</v>
      </c>
      <c r="AD16" s="75">
        <v>15.824915824915825</v>
      </c>
      <c r="AE16" s="75">
        <v>78.827361563517911</v>
      </c>
      <c r="AF16" s="75">
        <v>77.564102564102569</v>
      </c>
      <c r="AG16" s="75">
        <v>59.047619047619051</v>
      </c>
    </row>
    <row r="17" spans="1:33" ht="17.25" customHeight="1">
      <c r="A17" s="8" t="s">
        <v>40</v>
      </c>
      <c r="B17" s="66">
        <v>145.44999999999999</v>
      </c>
      <c r="C17" s="66">
        <v>60.61</v>
      </c>
      <c r="D17" s="66">
        <v>84.85</v>
      </c>
      <c r="E17" s="66">
        <v>66.67</v>
      </c>
      <c r="F17" s="9">
        <f t="shared" si="0"/>
        <v>25</v>
      </c>
      <c r="G17" s="117" t="s">
        <v>131</v>
      </c>
      <c r="H17" s="73">
        <v>24.24</v>
      </c>
      <c r="I17" s="73">
        <v>57.58</v>
      </c>
      <c r="J17" s="73">
        <v>145.44999999999999</v>
      </c>
      <c r="K17" s="73">
        <v>60.61</v>
      </c>
      <c r="L17" s="73">
        <v>84.85</v>
      </c>
      <c r="M17" s="73">
        <v>66.67</v>
      </c>
      <c r="N17" s="73">
        <v>121.21</v>
      </c>
      <c r="O17" s="79">
        <v>75.760000000000005</v>
      </c>
      <c r="P17" s="79">
        <v>72.73</v>
      </c>
      <c r="Q17" s="79">
        <v>75.760000000000005</v>
      </c>
      <c r="R17" s="79">
        <v>75.760000000000005</v>
      </c>
      <c r="S17" s="79">
        <v>66.67</v>
      </c>
      <c r="T17" s="79">
        <v>72.73</v>
      </c>
      <c r="U17" s="79">
        <v>69.7</v>
      </c>
      <c r="V17" s="79">
        <v>160.61000000000001</v>
      </c>
      <c r="W17" s="75">
        <v>85.32</v>
      </c>
      <c r="X17" s="75">
        <v>165.14</v>
      </c>
      <c r="Y17" s="75">
        <v>59.34</v>
      </c>
      <c r="Z17" s="75">
        <v>83.235294117647058</v>
      </c>
      <c r="AA17" s="75">
        <v>61.764705882352942</v>
      </c>
      <c r="AB17" s="75">
        <v>74.747474747474755</v>
      </c>
      <c r="AC17" s="75">
        <v>51.178451178451176</v>
      </c>
      <c r="AD17" s="75">
        <v>27.692307692307693</v>
      </c>
      <c r="AE17" s="75">
        <v>93.984962406015043</v>
      </c>
      <c r="AF17" s="75">
        <v>96.240601503759393</v>
      </c>
      <c r="AG17" s="75">
        <v>73.484848484848484</v>
      </c>
    </row>
    <row r="18" spans="1:33" ht="15.75">
      <c r="A18" s="8" t="s">
        <v>41</v>
      </c>
      <c r="B18" s="66">
        <v>95.85</v>
      </c>
      <c r="C18" s="66">
        <v>90.73</v>
      </c>
      <c r="D18" s="66">
        <v>82.68</v>
      </c>
      <c r="E18" s="66">
        <v>93.66</v>
      </c>
      <c r="F18" s="9">
        <f t="shared" si="0"/>
        <v>25</v>
      </c>
      <c r="G18" s="117" t="s">
        <v>127</v>
      </c>
      <c r="H18" s="73">
        <v>62.93</v>
      </c>
      <c r="I18" s="73">
        <v>88.54</v>
      </c>
      <c r="J18" s="73">
        <v>95.85</v>
      </c>
      <c r="K18" s="73">
        <v>90.73</v>
      </c>
      <c r="L18" s="73">
        <v>82.68</v>
      </c>
      <c r="M18" s="73">
        <v>84.88</v>
      </c>
      <c r="N18" s="73">
        <v>93.66</v>
      </c>
      <c r="O18" s="79">
        <v>90</v>
      </c>
      <c r="P18" s="79">
        <v>78.290000000000006</v>
      </c>
      <c r="Q18" s="79">
        <v>81.22</v>
      </c>
      <c r="R18" s="79">
        <v>84.88</v>
      </c>
      <c r="S18" s="79">
        <v>93.66</v>
      </c>
      <c r="T18" s="79">
        <v>92.2</v>
      </c>
      <c r="U18" s="79">
        <v>87.07</v>
      </c>
      <c r="V18" s="79">
        <v>136.1</v>
      </c>
      <c r="W18" s="75">
        <v>63.12</v>
      </c>
      <c r="X18" s="75">
        <v>112.06</v>
      </c>
      <c r="Y18" s="75">
        <v>86.56</v>
      </c>
      <c r="Z18" s="75">
        <v>68.549422336328618</v>
      </c>
      <c r="AA18" s="75">
        <v>42.68292682926829</v>
      </c>
      <c r="AB18" s="75">
        <v>52.038161318300091</v>
      </c>
      <c r="AC18" s="75">
        <v>26.626192541196879</v>
      </c>
      <c r="AD18" s="75">
        <v>16.326530612244898</v>
      </c>
      <c r="AE18" s="75">
        <v>67.145421903052068</v>
      </c>
      <c r="AF18" s="75">
        <v>66.72597864768683</v>
      </c>
      <c r="AG18" s="75">
        <v>48.484848484848484</v>
      </c>
    </row>
    <row r="19" spans="1:33" ht="15.75">
      <c r="A19" s="8" t="s">
        <v>42</v>
      </c>
      <c r="B19" s="66">
        <v>132.63</v>
      </c>
      <c r="C19" s="66">
        <v>78.95</v>
      </c>
      <c r="D19" s="66">
        <v>50.53</v>
      </c>
      <c r="E19" s="66">
        <v>116.84</v>
      </c>
      <c r="F19" s="9">
        <f t="shared" si="0"/>
        <v>50</v>
      </c>
      <c r="G19" s="117" t="s">
        <v>127</v>
      </c>
      <c r="H19" s="73">
        <v>18.95</v>
      </c>
      <c r="I19" s="73">
        <v>78.95</v>
      </c>
      <c r="J19" s="73">
        <v>132.63</v>
      </c>
      <c r="K19" s="73">
        <v>78.95</v>
      </c>
      <c r="L19" s="73">
        <v>50.53</v>
      </c>
      <c r="M19" s="73">
        <v>66.319999999999993</v>
      </c>
      <c r="N19" s="73">
        <v>129.47</v>
      </c>
      <c r="O19" s="79">
        <v>56.84</v>
      </c>
      <c r="P19" s="79">
        <v>116.84</v>
      </c>
      <c r="Q19" s="79">
        <v>116.84</v>
      </c>
      <c r="R19" s="79">
        <v>56.84</v>
      </c>
      <c r="S19" s="79">
        <v>116.84</v>
      </c>
      <c r="T19" s="79">
        <v>56.84</v>
      </c>
      <c r="U19" s="79">
        <v>60</v>
      </c>
      <c r="V19" s="79">
        <v>132.63</v>
      </c>
      <c r="W19" s="75">
        <v>61.27</v>
      </c>
      <c r="X19" s="75">
        <v>111.97</v>
      </c>
      <c r="Y19" s="75">
        <v>86.6</v>
      </c>
      <c r="Z19" s="75">
        <v>68.43100189035917</v>
      </c>
      <c r="AA19" s="75">
        <v>56.710775047258977</v>
      </c>
      <c r="AB19" s="75">
        <v>58.082191780821915</v>
      </c>
      <c r="AC19" s="75">
        <v>45.205479452054789</v>
      </c>
      <c r="AD19" s="75">
        <v>13.559322033898304</v>
      </c>
      <c r="AE19" s="75">
        <v>88.39779005524862</v>
      </c>
      <c r="AF19" s="75">
        <v>75</v>
      </c>
      <c r="AG19" s="75">
        <v>51.336898395721931</v>
      </c>
    </row>
    <row r="20" spans="1:33" ht="15.75">
      <c r="A20" s="8" t="s">
        <v>43</v>
      </c>
      <c r="B20" s="66">
        <v>8.23</v>
      </c>
      <c r="C20" s="66">
        <v>6.96</v>
      </c>
      <c r="D20" s="66">
        <v>4.43</v>
      </c>
      <c r="E20" s="66">
        <v>6.96</v>
      </c>
      <c r="F20" s="9">
        <f t="shared" si="0"/>
        <v>0</v>
      </c>
      <c r="G20" s="117" t="s">
        <v>133</v>
      </c>
      <c r="H20" s="73">
        <v>0</v>
      </c>
      <c r="I20" s="73">
        <v>5.0599999999999996</v>
      </c>
      <c r="J20" s="73">
        <v>8.23</v>
      </c>
      <c r="K20" s="73">
        <v>6.96</v>
      </c>
      <c r="L20" s="73">
        <v>4.43</v>
      </c>
      <c r="M20" s="73">
        <v>3.16</v>
      </c>
      <c r="N20" s="73">
        <v>3.16</v>
      </c>
      <c r="O20" s="79">
        <v>4.43</v>
      </c>
      <c r="P20" s="79">
        <v>6.96</v>
      </c>
      <c r="Q20" s="79">
        <v>6.33</v>
      </c>
      <c r="R20" s="79">
        <v>5.7</v>
      </c>
      <c r="S20" s="79">
        <v>6.96</v>
      </c>
      <c r="T20" s="79">
        <v>3.8</v>
      </c>
      <c r="U20" s="79">
        <v>3.8</v>
      </c>
      <c r="V20" s="79">
        <v>11.39</v>
      </c>
      <c r="W20" s="75">
        <v>7.66</v>
      </c>
      <c r="X20" s="75">
        <v>12.13</v>
      </c>
      <c r="Y20" s="75">
        <v>0</v>
      </c>
      <c r="Z20" s="75">
        <v>84.66579292267366</v>
      </c>
      <c r="AA20" s="75">
        <v>49.60681520314548</v>
      </c>
      <c r="AB20" s="75">
        <v>54.051383399209485</v>
      </c>
      <c r="AC20" s="75">
        <v>35.573122529644266</v>
      </c>
      <c r="AD20" s="75">
        <v>0.38910505836575876</v>
      </c>
      <c r="AE20" s="75">
        <v>41.891891891891895</v>
      </c>
      <c r="AF20" s="75">
        <v>43.75</v>
      </c>
      <c r="AG20" s="75">
        <v>35.059760956175303</v>
      </c>
    </row>
    <row r="21" spans="1:33" ht="16.5" thickBot="1">
      <c r="A21" s="10" t="s">
        <v>44</v>
      </c>
      <c r="B21" s="67">
        <v>89.85</v>
      </c>
      <c r="C21" s="67">
        <v>86.8</v>
      </c>
      <c r="D21" s="67">
        <v>91.37</v>
      </c>
      <c r="E21" s="67">
        <v>105.08</v>
      </c>
      <c r="F21" s="39">
        <f t="shared" si="0"/>
        <v>25</v>
      </c>
      <c r="G21" s="119" t="s">
        <v>127</v>
      </c>
      <c r="H21" s="78">
        <v>31.98</v>
      </c>
      <c r="I21" s="78">
        <v>97.46</v>
      </c>
      <c r="J21" s="78">
        <v>89.85</v>
      </c>
      <c r="K21" s="78">
        <v>86.8</v>
      </c>
      <c r="L21" s="78">
        <v>91.37</v>
      </c>
      <c r="M21" s="78">
        <v>97.46</v>
      </c>
      <c r="N21" s="78">
        <v>105.08</v>
      </c>
      <c r="O21" s="80">
        <v>80.709999999999994</v>
      </c>
      <c r="P21" s="80">
        <v>105.08</v>
      </c>
      <c r="Q21" s="80">
        <v>97.46</v>
      </c>
      <c r="R21" s="80">
        <v>80.709999999999994</v>
      </c>
      <c r="S21" s="80">
        <v>105.08</v>
      </c>
      <c r="T21" s="80">
        <v>79.19</v>
      </c>
      <c r="U21" s="80">
        <v>79.19</v>
      </c>
      <c r="V21" s="80">
        <v>159.9</v>
      </c>
      <c r="W21" s="75">
        <v>60.29</v>
      </c>
      <c r="X21" s="75">
        <v>120.57</v>
      </c>
      <c r="Y21" s="75">
        <v>138.16</v>
      </c>
      <c r="Z21" s="75">
        <v>76.64335664335664</v>
      </c>
      <c r="AA21" s="75">
        <v>52.72727272727272</v>
      </c>
      <c r="AB21" s="75">
        <v>46.88796680497925</v>
      </c>
      <c r="AC21" s="75">
        <v>31.950207468879665</v>
      </c>
      <c r="AD21" s="75">
        <v>11.344537815126051</v>
      </c>
      <c r="AE21" s="75">
        <v>62.761506276150627</v>
      </c>
      <c r="AF21" s="75">
        <v>78.838174273858925</v>
      </c>
      <c r="AG21" s="75">
        <v>44.444444444444443</v>
      </c>
    </row>
    <row r="22" spans="1:33" ht="18" customHeight="1" thickBot="1">
      <c r="A22" s="11" t="s">
        <v>71</v>
      </c>
      <c r="B22" s="68">
        <v>65.37</v>
      </c>
      <c r="C22" s="68">
        <v>58.54</v>
      </c>
      <c r="D22" s="68">
        <v>58.64</v>
      </c>
      <c r="E22" s="68">
        <v>62.37</v>
      </c>
      <c r="F22" s="40">
        <f t="shared" si="0"/>
        <v>0</v>
      </c>
      <c r="G22" s="112"/>
      <c r="H22" s="76">
        <v>49.26</v>
      </c>
      <c r="I22" s="76">
        <v>61.12</v>
      </c>
      <c r="J22" s="76">
        <v>65.37</v>
      </c>
      <c r="K22" s="76">
        <v>58.54</v>
      </c>
      <c r="L22" s="76">
        <v>58.64</v>
      </c>
      <c r="M22" s="76">
        <v>57.7</v>
      </c>
      <c r="N22" s="76">
        <v>56.93</v>
      </c>
      <c r="O22" s="77">
        <v>56.23</v>
      </c>
      <c r="P22" s="77">
        <v>62.13</v>
      </c>
      <c r="Q22" s="77">
        <v>61.29</v>
      </c>
      <c r="R22" s="77">
        <v>45.74</v>
      </c>
      <c r="S22" s="77">
        <v>62.37</v>
      </c>
      <c r="T22" s="77">
        <v>51.67</v>
      </c>
      <c r="U22" s="77">
        <v>54.21</v>
      </c>
      <c r="V22" s="77">
        <v>85.1</v>
      </c>
      <c r="W22" s="51">
        <v>46.65</v>
      </c>
      <c r="X22" s="51">
        <v>80.55</v>
      </c>
      <c r="Y22" s="71">
        <v>45.53</v>
      </c>
      <c r="Z22" s="51">
        <v>69.336758524054176</v>
      </c>
      <c r="AA22" s="51">
        <v>45.929805831720827</v>
      </c>
      <c r="AB22" s="51">
        <v>47.81489777438879</v>
      </c>
      <c r="AC22" s="51">
        <v>30.858313873135394</v>
      </c>
      <c r="AD22" s="51">
        <v>10.220608768500419</v>
      </c>
      <c r="AE22" s="51">
        <v>46.174142480211081</v>
      </c>
      <c r="AF22" s="51">
        <v>49.351238544596683</v>
      </c>
      <c r="AG22" s="51">
        <v>39.031756200237943</v>
      </c>
    </row>
    <row r="23" spans="1:33" ht="15.75" customHeight="1">
      <c r="A23" s="12"/>
      <c r="B23" s="13"/>
      <c r="C23" s="13"/>
      <c r="D23" s="13"/>
      <c r="E23" s="13"/>
      <c r="F23" s="14"/>
      <c r="G23" s="111"/>
      <c r="H23" s="15"/>
      <c r="I23" s="15"/>
      <c r="J23" s="15"/>
      <c r="K23" s="15"/>
      <c r="L23" s="15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7"/>
      <c r="X23" s="17"/>
      <c r="Y23" s="17"/>
      <c r="Z23" s="17"/>
      <c r="AA23" s="17"/>
      <c r="AB23" s="17"/>
      <c r="AC23" s="17"/>
      <c r="AD23" s="18"/>
      <c r="AE23" s="18"/>
      <c r="AF23" s="18"/>
      <c r="AG23" s="18"/>
    </row>
    <row r="24" spans="1:33" ht="15.75" customHeight="1">
      <c r="A24" s="19" t="s">
        <v>72</v>
      </c>
      <c r="D24" s="20"/>
      <c r="E24" s="20"/>
    </row>
    <row r="25" spans="1:33" ht="15.75" customHeight="1">
      <c r="A25" s="69" t="s">
        <v>120</v>
      </c>
      <c r="B25" s="70"/>
      <c r="C25" s="70"/>
      <c r="L25" s="2"/>
    </row>
    <row r="26" spans="1:33" ht="15.75" customHeight="1">
      <c r="C26" s="20"/>
      <c r="L26" s="2"/>
    </row>
    <row r="27" spans="1:33" ht="15.75" customHeight="1">
      <c r="A27" s="21" t="s">
        <v>73</v>
      </c>
    </row>
    <row r="28" spans="1:33" ht="15.75" customHeight="1">
      <c r="A28" s="95" t="s">
        <v>121</v>
      </c>
      <c r="B28" s="20"/>
    </row>
    <row r="29" spans="1:33" ht="15.75" customHeight="1">
      <c r="A29" s="94" t="s">
        <v>122</v>
      </c>
      <c r="B29" s="94"/>
      <c r="C29" s="94"/>
      <c r="D29" s="94"/>
      <c r="E29" s="94"/>
      <c r="F29" s="94"/>
      <c r="G29" s="113"/>
      <c r="H29" s="94"/>
      <c r="I29" s="94"/>
      <c r="J29" s="94"/>
      <c r="K29" s="94"/>
      <c r="L29" s="94"/>
      <c r="M29" s="94"/>
      <c r="N29" s="94"/>
      <c r="O29" s="89"/>
      <c r="P29" s="89"/>
      <c r="Q29" s="89"/>
    </row>
    <row r="30" spans="1:33" ht="15.75" customHeight="1">
      <c r="A30" s="94" t="s">
        <v>123</v>
      </c>
      <c r="B30" s="89"/>
      <c r="C30" s="89"/>
      <c r="D30" s="89"/>
      <c r="E30" s="89"/>
      <c r="F30" s="89"/>
      <c r="G30" s="10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33">
      <c r="A31" s="94" t="s">
        <v>124</v>
      </c>
      <c r="B31" s="89"/>
      <c r="C31" s="89"/>
      <c r="D31" s="89"/>
      <c r="E31" s="89"/>
      <c r="F31" s="89"/>
      <c r="G31" s="109"/>
      <c r="H31" s="89"/>
      <c r="I31" s="89"/>
      <c r="J31" s="89"/>
      <c r="K31" s="89"/>
      <c r="L31" s="89"/>
      <c r="M31" s="89"/>
      <c r="N31" s="89"/>
      <c r="O31" s="89"/>
      <c r="P31" s="89"/>
      <c r="Q31" s="89"/>
    </row>
  </sheetData>
  <mergeCells count="5">
    <mergeCell ref="A2:A3"/>
    <mergeCell ref="B2:F2"/>
    <mergeCell ref="H2:N2"/>
    <mergeCell ref="O2:V2"/>
    <mergeCell ref="W2:AG2"/>
  </mergeCells>
  <hyperlinks>
    <hyperlink ref="A24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41"/>
  <sheetViews>
    <sheetView showGridLines="0" workbookViewId="0">
      <selection activeCell="G4" sqref="G4:G23"/>
    </sheetView>
  </sheetViews>
  <sheetFormatPr defaultColWidth="14.42578125" defaultRowHeight="15"/>
  <cols>
    <col min="1" max="1" width="25.5703125" style="3" customWidth="1"/>
    <col min="2" max="2" width="9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21.42578125" style="116" customWidth="1"/>
    <col min="8" max="8" width="11.7109375" style="3" customWidth="1"/>
    <col min="9" max="9" width="10.5703125" style="3" customWidth="1"/>
    <col min="10" max="10" width="8.7109375" style="3" customWidth="1"/>
    <col min="11" max="11" width="13.28515625" style="3" customWidth="1"/>
    <col min="12" max="12" width="13.140625" style="3" customWidth="1"/>
    <col min="13" max="13" width="13" style="3" customWidth="1"/>
    <col min="14" max="14" width="11.140625" style="3" customWidth="1"/>
    <col min="15" max="15" width="8.7109375" style="3" customWidth="1"/>
    <col min="16" max="16" width="14.140625" style="3" customWidth="1"/>
    <col min="17" max="17" width="13.85546875" style="3" customWidth="1"/>
    <col min="18" max="18" width="11.85546875" style="3" customWidth="1"/>
    <col min="19" max="19" width="8.7109375" style="3" customWidth="1"/>
    <col min="20" max="21" width="10.28515625" style="3" customWidth="1"/>
    <col min="22" max="22" width="13.140625" style="3" customWidth="1"/>
    <col min="23" max="23" width="11.28515625" style="3" customWidth="1"/>
    <col min="24" max="24" width="11.85546875" style="3" customWidth="1"/>
    <col min="25" max="25" width="10.85546875" style="3" customWidth="1"/>
    <col min="26" max="26" width="13.140625" style="3" customWidth="1"/>
    <col min="27" max="27" width="14.28515625" style="3" customWidth="1"/>
    <col min="28" max="28" width="13.28515625" style="3" customWidth="1"/>
    <col min="29" max="29" width="13.7109375" style="3" customWidth="1"/>
    <col min="30" max="30" width="12.42578125" style="3" customWidth="1"/>
    <col min="31" max="32" width="12.140625" style="3" customWidth="1"/>
    <col min="33" max="33" width="12.28515625" style="3" customWidth="1"/>
    <col min="34" max="16384" width="14.42578125" style="3"/>
  </cols>
  <sheetData>
    <row r="1" spans="1:33" s="116" customFormat="1"/>
    <row r="2" spans="1:33" ht="28.5" customHeight="1">
      <c r="A2" s="98" t="s">
        <v>0</v>
      </c>
      <c r="B2" s="100" t="s">
        <v>45</v>
      </c>
      <c r="C2" s="101"/>
      <c r="D2" s="101"/>
      <c r="E2" s="101"/>
      <c r="F2" s="101"/>
      <c r="G2" s="107" t="s">
        <v>125</v>
      </c>
      <c r="H2" s="102" t="s">
        <v>46</v>
      </c>
      <c r="I2" s="101"/>
      <c r="J2" s="101"/>
      <c r="K2" s="101"/>
      <c r="L2" s="101"/>
      <c r="M2" s="101"/>
      <c r="N2" s="101"/>
      <c r="O2" s="103" t="s">
        <v>47</v>
      </c>
      <c r="P2" s="101"/>
      <c r="Q2" s="101"/>
      <c r="R2" s="101"/>
      <c r="S2" s="101"/>
      <c r="T2" s="101"/>
      <c r="U2" s="101"/>
      <c r="V2" s="101"/>
      <c r="W2" s="97" t="s">
        <v>48</v>
      </c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1:33" ht="57" customHeight="1" thickBot="1">
      <c r="A3" s="99"/>
      <c r="B3" s="4" t="s">
        <v>2</v>
      </c>
      <c r="C3" s="4" t="s">
        <v>49</v>
      </c>
      <c r="D3" s="4" t="s">
        <v>50</v>
      </c>
      <c r="E3" s="4" t="s">
        <v>51</v>
      </c>
      <c r="F3" s="4" t="s">
        <v>52</v>
      </c>
      <c r="G3" s="108"/>
      <c r="H3" s="5" t="s">
        <v>4</v>
      </c>
      <c r="I3" s="5" t="s">
        <v>1</v>
      </c>
      <c r="J3" s="5" t="s">
        <v>2</v>
      </c>
      <c r="K3" s="5" t="s">
        <v>49</v>
      </c>
      <c r="L3" s="5" t="s">
        <v>50</v>
      </c>
      <c r="M3" s="5" t="s">
        <v>53</v>
      </c>
      <c r="N3" s="5" t="s">
        <v>5</v>
      </c>
      <c r="O3" s="6" t="s">
        <v>6</v>
      </c>
      <c r="P3" s="6" t="s">
        <v>54</v>
      </c>
      <c r="Q3" s="6" t="s">
        <v>55</v>
      </c>
      <c r="R3" s="6" t="s">
        <v>56</v>
      </c>
      <c r="S3" s="6" t="s">
        <v>3</v>
      </c>
      <c r="T3" s="6" t="s">
        <v>57</v>
      </c>
      <c r="U3" s="6" t="s">
        <v>58</v>
      </c>
      <c r="V3" s="6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7" t="s">
        <v>66</v>
      </c>
      <c r="AD3" s="7" t="s">
        <v>67</v>
      </c>
      <c r="AE3" s="7" t="s">
        <v>68</v>
      </c>
      <c r="AF3" s="7" t="s">
        <v>69</v>
      </c>
      <c r="AG3" s="7" t="s">
        <v>70</v>
      </c>
    </row>
    <row r="4" spans="1:33" ht="16.5" thickTop="1">
      <c r="A4" s="22" t="s">
        <v>7</v>
      </c>
      <c r="B4" s="56">
        <v>61.81</v>
      </c>
      <c r="C4" s="56">
        <v>65.11</v>
      </c>
      <c r="D4" s="56">
        <v>58.52</v>
      </c>
      <c r="E4" s="56">
        <v>73.349999999999994</v>
      </c>
      <c r="F4" s="34">
        <f>(COUNTIFS(B4:E4,"&gt;=95")/4*100)</f>
        <v>0</v>
      </c>
      <c r="G4" s="125" t="s">
        <v>126</v>
      </c>
      <c r="H4" s="73">
        <v>46.15</v>
      </c>
      <c r="I4" s="81">
        <v>65.11</v>
      </c>
      <c r="J4" s="73">
        <v>61.81</v>
      </c>
      <c r="K4" s="73">
        <v>65.11</v>
      </c>
      <c r="L4" s="73">
        <v>58.52</v>
      </c>
      <c r="M4" s="73">
        <v>52.75</v>
      </c>
      <c r="N4" s="73">
        <v>54.4</v>
      </c>
      <c r="O4" s="63">
        <v>75.819999999999993</v>
      </c>
      <c r="P4" s="63">
        <v>71.7</v>
      </c>
      <c r="Q4" s="63">
        <v>72.53</v>
      </c>
      <c r="R4" s="63">
        <v>75.819999999999993</v>
      </c>
      <c r="S4" s="63">
        <v>73.349999999999994</v>
      </c>
      <c r="T4" s="63">
        <v>70.05</v>
      </c>
      <c r="U4" s="63">
        <v>74.180000000000007</v>
      </c>
      <c r="V4" s="63">
        <v>107.14</v>
      </c>
      <c r="W4" s="61">
        <v>39.619999999999997</v>
      </c>
      <c r="X4" s="61">
        <v>52.36</v>
      </c>
      <c r="Y4" s="96">
        <v>51.83</v>
      </c>
      <c r="Z4" s="61">
        <v>66.26262626262627</v>
      </c>
      <c r="AA4" s="61">
        <v>47.676767676767682</v>
      </c>
      <c r="AB4" s="61">
        <v>44.912923923006417</v>
      </c>
      <c r="AC4" s="61">
        <v>31.255728689275891</v>
      </c>
      <c r="AD4" s="61">
        <v>16.764132553606238</v>
      </c>
      <c r="AE4" s="61">
        <v>58.095238095238102</v>
      </c>
      <c r="AF4" s="61">
        <v>63.653483992467045</v>
      </c>
      <c r="AG4" s="61">
        <v>43.714821763602252</v>
      </c>
    </row>
    <row r="5" spans="1:33" ht="15.75">
      <c r="A5" s="8" t="s">
        <v>8</v>
      </c>
      <c r="B5" s="56">
        <v>124.62</v>
      </c>
      <c r="C5" s="56">
        <v>98.46</v>
      </c>
      <c r="D5" s="56">
        <v>110.77</v>
      </c>
      <c r="E5" s="56">
        <v>83.08</v>
      </c>
      <c r="F5" s="34">
        <f t="shared" ref="F5:F24" si="0">(COUNTIFS(B5:E5,"&gt;=95")/4*100)</f>
        <v>75</v>
      </c>
      <c r="G5" s="125" t="s">
        <v>127</v>
      </c>
      <c r="H5" s="73">
        <v>64.62</v>
      </c>
      <c r="I5" s="73">
        <v>96.92</v>
      </c>
      <c r="J5" s="73">
        <v>124.62</v>
      </c>
      <c r="K5" s="73">
        <v>98.46</v>
      </c>
      <c r="L5" s="73">
        <v>110.77</v>
      </c>
      <c r="M5" s="73">
        <v>98.46</v>
      </c>
      <c r="N5" s="73">
        <v>116.92</v>
      </c>
      <c r="O5" s="63">
        <v>95.38</v>
      </c>
      <c r="P5" s="63">
        <v>84.62</v>
      </c>
      <c r="Q5" s="63">
        <v>84.62</v>
      </c>
      <c r="R5" s="63">
        <v>95.38</v>
      </c>
      <c r="S5" s="63">
        <v>83.08</v>
      </c>
      <c r="T5" s="63">
        <v>90.77</v>
      </c>
      <c r="U5" s="63">
        <v>92.31</v>
      </c>
      <c r="V5" s="63">
        <v>172.31</v>
      </c>
      <c r="W5" s="61">
        <v>75</v>
      </c>
      <c r="X5" s="61">
        <v>115.38</v>
      </c>
      <c r="Y5" s="61">
        <v>78.489999999999995</v>
      </c>
      <c r="Z5" s="61">
        <v>77.06919945725916</v>
      </c>
      <c r="AA5" s="61">
        <v>365</v>
      </c>
      <c r="AB5" s="61">
        <v>61.646586345381529</v>
      </c>
      <c r="AC5" s="61">
        <v>35.140562248995984</v>
      </c>
      <c r="AD5" s="61">
        <v>12.749003984063744</v>
      </c>
      <c r="AE5" s="61">
        <v>74.308300395256921</v>
      </c>
      <c r="AF5" s="61">
        <v>76.400000000000006</v>
      </c>
      <c r="AG5" s="61">
        <v>50</v>
      </c>
    </row>
    <row r="6" spans="1:33" ht="15.75">
      <c r="A6" s="8" t="s">
        <v>9</v>
      </c>
      <c r="B6" s="56">
        <v>51.92</v>
      </c>
      <c r="C6" s="56">
        <v>48.97</v>
      </c>
      <c r="D6" s="56">
        <v>52.36</v>
      </c>
      <c r="E6" s="56">
        <v>43.15</v>
      </c>
      <c r="F6" s="34">
        <f t="shared" si="0"/>
        <v>0</v>
      </c>
      <c r="G6" s="125" t="s">
        <v>127</v>
      </c>
      <c r="H6" s="73">
        <v>34.04</v>
      </c>
      <c r="I6" s="73">
        <v>50</v>
      </c>
      <c r="J6" s="73">
        <v>51.92</v>
      </c>
      <c r="K6" s="73">
        <v>48.97</v>
      </c>
      <c r="L6" s="73">
        <v>52.36</v>
      </c>
      <c r="M6" s="73">
        <v>48.67</v>
      </c>
      <c r="N6" s="73">
        <v>35.619999999999997</v>
      </c>
      <c r="O6" s="63">
        <v>43.45</v>
      </c>
      <c r="P6" s="63">
        <v>39.46</v>
      </c>
      <c r="Q6" s="63">
        <v>40.15</v>
      </c>
      <c r="R6" s="63">
        <v>37.24</v>
      </c>
      <c r="S6" s="63">
        <v>43.15</v>
      </c>
      <c r="T6" s="63">
        <v>36.35</v>
      </c>
      <c r="U6" s="63">
        <v>38.619999999999997</v>
      </c>
      <c r="V6" s="63">
        <v>63.1</v>
      </c>
      <c r="W6" s="61">
        <v>42.79</v>
      </c>
      <c r="X6" s="61">
        <v>65.41</v>
      </c>
      <c r="Y6" s="61">
        <v>33.61</v>
      </c>
      <c r="Z6" s="61">
        <v>68.069737127960025</v>
      </c>
      <c r="AA6" s="61">
        <v>39.485118401042797</v>
      </c>
      <c r="AB6" s="61">
        <v>41.16438897227269</v>
      </c>
      <c r="AC6" s="61">
        <v>22.711114622008058</v>
      </c>
      <c r="AD6" s="61">
        <v>8.356010885224908</v>
      </c>
      <c r="AE6" s="61">
        <v>46.469570687214976</v>
      </c>
      <c r="AF6" s="61">
        <v>47.502757208129829</v>
      </c>
      <c r="AG6" s="61">
        <v>39.62294296213453</v>
      </c>
    </row>
    <row r="7" spans="1:33" ht="15.75">
      <c r="A7" s="8" t="s">
        <v>10</v>
      </c>
      <c r="B7" s="56">
        <v>62.43</v>
      </c>
      <c r="C7" s="56">
        <v>69.36</v>
      </c>
      <c r="D7" s="56">
        <v>71.099999999999994</v>
      </c>
      <c r="E7" s="56">
        <v>41.62</v>
      </c>
      <c r="F7" s="34">
        <f t="shared" si="0"/>
        <v>0</v>
      </c>
      <c r="G7" s="125" t="s">
        <v>134</v>
      </c>
      <c r="H7" s="73">
        <v>22.54</v>
      </c>
      <c r="I7" s="73">
        <v>76.3</v>
      </c>
      <c r="J7" s="73">
        <v>62.43</v>
      </c>
      <c r="K7" s="73">
        <v>69.36</v>
      </c>
      <c r="L7" s="73">
        <v>71.099999999999994</v>
      </c>
      <c r="M7" s="73">
        <v>72.83</v>
      </c>
      <c r="N7" s="73">
        <v>27.75</v>
      </c>
      <c r="O7" s="63">
        <v>34.68</v>
      </c>
      <c r="P7" s="63">
        <v>22.54</v>
      </c>
      <c r="Q7" s="63">
        <v>32.950000000000003</v>
      </c>
      <c r="R7" s="63">
        <v>34.68</v>
      </c>
      <c r="S7" s="63">
        <v>41.62</v>
      </c>
      <c r="T7" s="63">
        <v>32.950000000000003</v>
      </c>
      <c r="U7" s="63">
        <v>13.87</v>
      </c>
      <c r="V7" s="63">
        <v>43.35</v>
      </c>
      <c r="W7" s="61">
        <v>31.95</v>
      </c>
      <c r="X7" s="61">
        <v>30.18</v>
      </c>
      <c r="Y7" s="61">
        <v>15.08</v>
      </c>
      <c r="Z7" s="61">
        <v>81.239530988274709</v>
      </c>
      <c r="AA7" s="61">
        <v>57.956448911222779</v>
      </c>
      <c r="AB7" s="61">
        <v>64.233576642335763</v>
      </c>
      <c r="AC7" s="61">
        <v>46.715328467153284</v>
      </c>
      <c r="AD7" s="61">
        <v>5.825242718446602</v>
      </c>
      <c r="AE7" s="61">
        <v>65.384615384615387</v>
      </c>
      <c r="AF7" s="61">
        <v>81.2807881773399</v>
      </c>
      <c r="AG7" s="61">
        <v>52.307692307692314</v>
      </c>
    </row>
    <row r="8" spans="1:33" ht="15.75">
      <c r="A8" s="8" t="s">
        <v>11</v>
      </c>
      <c r="B8" s="56">
        <v>86.54</v>
      </c>
      <c r="C8" s="56">
        <v>83.33</v>
      </c>
      <c r="D8" s="56">
        <v>82.05</v>
      </c>
      <c r="E8" s="56">
        <v>92.95</v>
      </c>
      <c r="F8" s="34">
        <f t="shared" si="0"/>
        <v>0</v>
      </c>
      <c r="G8" s="125" t="s">
        <v>135</v>
      </c>
      <c r="H8" s="73">
        <v>28.21</v>
      </c>
      <c r="I8" s="73">
        <v>83.97</v>
      </c>
      <c r="J8" s="73">
        <v>86.54</v>
      </c>
      <c r="K8" s="73">
        <v>83.33</v>
      </c>
      <c r="L8" s="73">
        <v>82.05</v>
      </c>
      <c r="M8" s="73">
        <v>92.31</v>
      </c>
      <c r="N8" s="73">
        <v>74.36</v>
      </c>
      <c r="O8" s="63">
        <v>85.26</v>
      </c>
      <c r="P8" s="63">
        <v>80.77</v>
      </c>
      <c r="Q8" s="63">
        <v>79.489999999999995</v>
      </c>
      <c r="R8" s="63">
        <v>73.72</v>
      </c>
      <c r="S8" s="63">
        <v>92.95</v>
      </c>
      <c r="T8" s="63">
        <v>67.95</v>
      </c>
      <c r="U8" s="63">
        <v>80.13</v>
      </c>
      <c r="V8" s="63">
        <v>137.82</v>
      </c>
      <c r="W8" s="61">
        <v>93.06</v>
      </c>
      <c r="X8" s="61">
        <v>132.63999999999999</v>
      </c>
      <c r="Y8" s="61">
        <v>2.54</v>
      </c>
      <c r="Z8" s="61">
        <v>77.0392749244713</v>
      </c>
      <c r="AA8" s="61">
        <v>61.329305135951664</v>
      </c>
      <c r="AB8" s="61">
        <v>72.534562211981566</v>
      </c>
      <c r="AC8" s="61">
        <v>56.313364055299544</v>
      </c>
      <c r="AD8" s="61">
        <v>11.861313868613138</v>
      </c>
      <c r="AE8" s="61">
        <v>65.529622980251347</v>
      </c>
      <c r="AF8" s="61">
        <v>97.666068222621178</v>
      </c>
      <c r="AG8" s="61">
        <v>68.181818181818173</v>
      </c>
    </row>
    <row r="9" spans="1:33" ht="15.75">
      <c r="A9" s="8" t="s">
        <v>12</v>
      </c>
      <c r="B9" s="56">
        <v>104.1</v>
      </c>
      <c r="C9" s="56">
        <v>80.599999999999994</v>
      </c>
      <c r="D9" s="56">
        <v>72.760000000000005</v>
      </c>
      <c r="E9" s="56">
        <v>69.400000000000006</v>
      </c>
      <c r="F9" s="34">
        <f t="shared" si="0"/>
        <v>25</v>
      </c>
      <c r="G9" s="125" t="s">
        <v>126</v>
      </c>
      <c r="H9" s="73">
        <v>42.54</v>
      </c>
      <c r="I9" s="73">
        <v>80.599999999999994</v>
      </c>
      <c r="J9" s="73">
        <v>104.1</v>
      </c>
      <c r="K9" s="73">
        <v>80.599999999999994</v>
      </c>
      <c r="L9" s="73">
        <v>72.760000000000005</v>
      </c>
      <c r="M9" s="73">
        <v>71.64</v>
      </c>
      <c r="N9" s="73">
        <v>70.52</v>
      </c>
      <c r="O9" s="63">
        <v>67.16</v>
      </c>
      <c r="P9" s="63">
        <v>60.45</v>
      </c>
      <c r="Q9" s="63">
        <v>69.400000000000006</v>
      </c>
      <c r="R9" s="63">
        <v>45.9</v>
      </c>
      <c r="S9" s="63">
        <v>69.400000000000006</v>
      </c>
      <c r="T9" s="63">
        <v>59.33</v>
      </c>
      <c r="U9" s="63">
        <v>62.69</v>
      </c>
      <c r="V9" s="63">
        <v>109.7</v>
      </c>
      <c r="W9" s="61">
        <v>31.64</v>
      </c>
      <c r="X9" s="61">
        <v>59.77</v>
      </c>
      <c r="Y9" s="61">
        <v>58.51</v>
      </c>
      <c r="Z9" s="61">
        <v>72.84482758620689</v>
      </c>
      <c r="AA9" s="61">
        <v>47.844827586206897</v>
      </c>
      <c r="AB9" s="61">
        <v>55.295950155763244</v>
      </c>
      <c r="AC9" s="61">
        <v>31.15264797507788</v>
      </c>
      <c r="AD9" s="61">
        <v>11.356466876971609</v>
      </c>
      <c r="AE9" s="61">
        <v>54.489164086687303</v>
      </c>
      <c r="AF9" s="61">
        <v>70.404984423676012</v>
      </c>
      <c r="AG9" s="61">
        <v>44.871794871794876</v>
      </c>
    </row>
    <row r="10" spans="1:33" ht="15.75">
      <c r="A10" s="8" t="s">
        <v>13</v>
      </c>
      <c r="B10" s="56">
        <v>49.77</v>
      </c>
      <c r="C10" s="56">
        <v>66.2</v>
      </c>
      <c r="D10" s="56">
        <v>62.3</v>
      </c>
      <c r="E10" s="56">
        <v>73.48</v>
      </c>
      <c r="F10" s="34">
        <f t="shared" si="0"/>
        <v>0</v>
      </c>
      <c r="G10" s="125" t="s">
        <v>127</v>
      </c>
      <c r="H10" s="73">
        <v>87.53</v>
      </c>
      <c r="I10" s="73">
        <v>60.27</v>
      </c>
      <c r="J10" s="73">
        <v>49.77</v>
      </c>
      <c r="K10" s="73">
        <v>66.2</v>
      </c>
      <c r="L10" s="73">
        <v>62.3</v>
      </c>
      <c r="M10" s="73">
        <v>68.23</v>
      </c>
      <c r="N10" s="73">
        <v>55.19</v>
      </c>
      <c r="O10" s="63">
        <v>68.91</v>
      </c>
      <c r="P10" s="63">
        <v>58.07</v>
      </c>
      <c r="Q10" s="63">
        <v>68.739999999999995</v>
      </c>
      <c r="R10" s="63">
        <v>61.29</v>
      </c>
      <c r="S10" s="63">
        <v>73.48</v>
      </c>
      <c r="T10" s="63">
        <v>60.78</v>
      </c>
      <c r="U10" s="63">
        <v>66.87</v>
      </c>
      <c r="V10" s="63">
        <v>101.07</v>
      </c>
      <c r="W10" s="61">
        <v>60.75</v>
      </c>
      <c r="X10" s="61">
        <v>99.54</v>
      </c>
      <c r="Y10" s="61">
        <v>63.69</v>
      </c>
      <c r="Z10" s="61">
        <v>62.519657522278528</v>
      </c>
      <c r="AA10" s="61">
        <v>35.331120041936046</v>
      </c>
      <c r="AB10" s="61">
        <v>44.92227979274611</v>
      </c>
      <c r="AC10" s="61">
        <v>24.611398963730569</v>
      </c>
      <c r="AD10" s="61">
        <v>10.181818181818182</v>
      </c>
      <c r="AE10" s="61">
        <v>50.457782299084428</v>
      </c>
      <c r="AF10" s="61">
        <v>48.390393459376597</v>
      </c>
      <c r="AG10" s="61">
        <v>33.350730688935279</v>
      </c>
    </row>
    <row r="11" spans="1:33" ht="15.75">
      <c r="A11" s="8" t="s">
        <v>14</v>
      </c>
      <c r="B11" s="56">
        <v>72.03</v>
      </c>
      <c r="C11" s="56">
        <v>108.47</v>
      </c>
      <c r="D11" s="56">
        <v>105.08</v>
      </c>
      <c r="E11" s="56">
        <v>73.73</v>
      </c>
      <c r="F11" s="34">
        <f t="shared" si="0"/>
        <v>50</v>
      </c>
      <c r="G11" s="125" t="s">
        <v>126</v>
      </c>
      <c r="H11" s="73">
        <v>99.15</v>
      </c>
      <c r="I11" s="73">
        <v>106.78</v>
      </c>
      <c r="J11" s="73">
        <v>72.03</v>
      </c>
      <c r="K11" s="73">
        <v>108.47</v>
      </c>
      <c r="L11" s="73">
        <v>105.08</v>
      </c>
      <c r="M11" s="73">
        <v>117.8</v>
      </c>
      <c r="N11" s="73">
        <v>78.81</v>
      </c>
      <c r="O11" s="63">
        <v>77.12</v>
      </c>
      <c r="P11" s="63">
        <v>74.58</v>
      </c>
      <c r="Q11" s="63">
        <v>75.42</v>
      </c>
      <c r="R11" s="63">
        <v>77.97</v>
      </c>
      <c r="S11" s="63">
        <v>73.73</v>
      </c>
      <c r="T11" s="63">
        <v>69.489999999999995</v>
      </c>
      <c r="U11" s="63">
        <v>69.489999999999995</v>
      </c>
      <c r="V11" s="63">
        <v>98.31</v>
      </c>
      <c r="W11" s="61">
        <v>66.38</v>
      </c>
      <c r="X11" s="61">
        <v>87.93</v>
      </c>
      <c r="Y11" s="61">
        <v>100.88</v>
      </c>
      <c r="Z11" s="61">
        <v>89.063729346970888</v>
      </c>
      <c r="AA11" s="61">
        <v>64.280094413847365</v>
      </c>
      <c r="AB11" s="61">
        <v>66.853303471444576</v>
      </c>
      <c r="AC11" s="61">
        <v>50.839865621500557</v>
      </c>
      <c r="AD11" s="61">
        <v>14.73922902494331</v>
      </c>
      <c r="AE11" s="61">
        <v>82.589285714285708</v>
      </c>
      <c r="AF11" s="61">
        <v>100.90702947845804</v>
      </c>
      <c r="AG11" s="61">
        <v>53.647058823529413</v>
      </c>
    </row>
    <row r="12" spans="1:33" ht="15.75">
      <c r="A12" s="8" t="s">
        <v>15</v>
      </c>
      <c r="B12" s="56">
        <v>108.9</v>
      </c>
      <c r="C12" s="56">
        <v>98.63</v>
      </c>
      <c r="D12" s="56">
        <v>84.25</v>
      </c>
      <c r="E12" s="56">
        <v>92.47</v>
      </c>
      <c r="F12" s="34">
        <f t="shared" si="0"/>
        <v>50</v>
      </c>
      <c r="G12" s="125" t="s">
        <v>136</v>
      </c>
      <c r="H12" s="73">
        <v>69.86</v>
      </c>
      <c r="I12" s="73">
        <v>100.68</v>
      </c>
      <c r="J12" s="73">
        <v>108.9</v>
      </c>
      <c r="K12" s="73">
        <v>98.63</v>
      </c>
      <c r="L12" s="73">
        <v>84.25</v>
      </c>
      <c r="M12" s="73">
        <v>104.79</v>
      </c>
      <c r="N12" s="73">
        <v>100.68</v>
      </c>
      <c r="O12" s="63">
        <v>84.25</v>
      </c>
      <c r="P12" s="63">
        <v>80.14</v>
      </c>
      <c r="Q12" s="63">
        <v>88.36</v>
      </c>
      <c r="R12" s="63">
        <v>73.97</v>
      </c>
      <c r="S12" s="63">
        <v>92.47</v>
      </c>
      <c r="T12" s="63">
        <v>80.14</v>
      </c>
      <c r="U12" s="63">
        <v>86.3</v>
      </c>
      <c r="V12" s="63">
        <v>195.21</v>
      </c>
      <c r="W12" s="61">
        <v>68.94</v>
      </c>
      <c r="X12" s="61">
        <v>98.76</v>
      </c>
      <c r="Y12" s="61">
        <v>88.82</v>
      </c>
      <c r="Z12" s="61">
        <v>82.372322899505761</v>
      </c>
      <c r="AA12" s="61">
        <v>62.108731466227354</v>
      </c>
      <c r="AB12" s="61">
        <v>57.94979079497908</v>
      </c>
      <c r="AC12" s="61">
        <v>49.372384937238493</v>
      </c>
      <c r="AD12" s="61">
        <v>10.648148148148149</v>
      </c>
      <c r="AE12" s="61">
        <v>67.713004484304932</v>
      </c>
      <c r="AF12" s="61">
        <v>87.555555555555557</v>
      </c>
      <c r="AG12" s="61">
        <v>49.777777777777779</v>
      </c>
    </row>
    <row r="13" spans="1:33" ht="15.75">
      <c r="A13" s="8" t="s">
        <v>16</v>
      </c>
      <c r="B13" s="56">
        <v>113.59</v>
      </c>
      <c r="C13" s="56">
        <v>99.03</v>
      </c>
      <c r="D13" s="56">
        <v>90.29</v>
      </c>
      <c r="E13" s="56">
        <v>110.68</v>
      </c>
      <c r="F13" s="34">
        <f t="shared" si="0"/>
        <v>75</v>
      </c>
      <c r="G13" s="125" t="s">
        <v>137</v>
      </c>
      <c r="H13" s="73">
        <v>61.17</v>
      </c>
      <c r="I13" s="73">
        <v>99.03</v>
      </c>
      <c r="J13" s="73">
        <v>113.59</v>
      </c>
      <c r="K13" s="73">
        <v>99.03</v>
      </c>
      <c r="L13" s="73">
        <v>90.29</v>
      </c>
      <c r="M13" s="73">
        <v>99.03</v>
      </c>
      <c r="N13" s="73">
        <v>122.33</v>
      </c>
      <c r="O13" s="63">
        <v>99.03</v>
      </c>
      <c r="P13" s="63">
        <v>110.68</v>
      </c>
      <c r="Q13" s="63">
        <v>107.77</v>
      </c>
      <c r="R13" s="63">
        <v>107.77</v>
      </c>
      <c r="S13" s="63">
        <v>110.68</v>
      </c>
      <c r="T13" s="63">
        <v>99.03</v>
      </c>
      <c r="U13" s="63">
        <v>96.12</v>
      </c>
      <c r="V13" s="63">
        <v>250.49</v>
      </c>
      <c r="W13" s="61">
        <v>56.82</v>
      </c>
      <c r="X13" s="61">
        <v>179.55</v>
      </c>
      <c r="Y13" s="61">
        <v>121.78</v>
      </c>
      <c r="Z13" s="61">
        <v>60.961538461538467</v>
      </c>
      <c r="AA13" s="61">
        <v>45.769230769230766</v>
      </c>
      <c r="AB13" s="61">
        <v>57.101449275362313</v>
      </c>
      <c r="AC13" s="61">
        <v>45.217391304347828</v>
      </c>
      <c r="AD13" s="61">
        <v>7.0175438596491224</v>
      </c>
      <c r="AE13" s="61">
        <v>77.456647398843927</v>
      </c>
      <c r="AF13" s="61">
        <v>76.571428571428569</v>
      </c>
      <c r="AG13" s="61">
        <v>40.340909090909086</v>
      </c>
    </row>
    <row r="14" spans="1:33" ht="15.75">
      <c r="A14" s="8" t="s">
        <v>17</v>
      </c>
      <c r="B14" s="56">
        <v>173.86</v>
      </c>
      <c r="C14" s="56">
        <v>75</v>
      </c>
      <c r="D14" s="56">
        <v>95.45</v>
      </c>
      <c r="E14" s="56">
        <v>132.94999999999999</v>
      </c>
      <c r="F14" s="34">
        <f t="shared" si="0"/>
        <v>75</v>
      </c>
      <c r="G14" s="125" t="s">
        <v>127</v>
      </c>
      <c r="H14" s="73">
        <v>75</v>
      </c>
      <c r="I14" s="73">
        <v>78.41</v>
      </c>
      <c r="J14" s="73">
        <v>173.86</v>
      </c>
      <c r="K14" s="73">
        <v>75</v>
      </c>
      <c r="L14" s="73">
        <v>95.45</v>
      </c>
      <c r="M14" s="73">
        <v>92.05</v>
      </c>
      <c r="N14" s="73">
        <v>156.82</v>
      </c>
      <c r="O14" s="63">
        <v>122.73</v>
      </c>
      <c r="P14" s="63">
        <v>122.73</v>
      </c>
      <c r="Q14" s="63">
        <v>129.55000000000001</v>
      </c>
      <c r="R14" s="63">
        <v>119.32</v>
      </c>
      <c r="S14" s="63">
        <v>132.94999999999999</v>
      </c>
      <c r="T14" s="63">
        <v>119.32</v>
      </c>
      <c r="U14" s="63">
        <v>122.73</v>
      </c>
      <c r="V14" s="63">
        <v>248.86</v>
      </c>
      <c r="W14" s="61">
        <v>113.11</v>
      </c>
      <c r="X14" s="61">
        <v>157.38</v>
      </c>
      <c r="Y14" s="61">
        <v>123.16</v>
      </c>
      <c r="Z14" s="61">
        <v>66.666666666666657</v>
      </c>
      <c r="AA14" s="61">
        <v>57.537154989384284</v>
      </c>
      <c r="AB14" s="61">
        <v>60.429447852760731</v>
      </c>
      <c r="AC14" s="61">
        <v>50.613496932515332</v>
      </c>
      <c r="AD14" s="61">
        <v>5.7324840764331215</v>
      </c>
      <c r="AE14" s="61">
        <v>47.826086956521742</v>
      </c>
      <c r="AF14" s="61">
        <v>41.818181818181813</v>
      </c>
      <c r="AG14" s="61">
        <v>37.575757575757571</v>
      </c>
    </row>
    <row r="15" spans="1:33" ht="15.75">
      <c r="A15" s="8" t="s">
        <v>18</v>
      </c>
      <c r="B15" s="56">
        <v>85.89</v>
      </c>
      <c r="C15" s="56">
        <v>64.11</v>
      </c>
      <c r="D15" s="56">
        <v>78.63</v>
      </c>
      <c r="E15" s="56">
        <v>67.739999999999995</v>
      </c>
      <c r="F15" s="34">
        <f t="shared" si="0"/>
        <v>0</v>
      </c>
      <c r="G15" s="125" t="s">
        <v>138</v>
      </c>
      <c r="H15" s="73">
        <v>41.13</v>
      </c>
      <c r="I15" s="73">
        <v>56.85</v>
      </c>
      <c r="J15" s="73">
        <v>85.89</v>
      </c>
      <c r="K15" s="73">
        <v>64.11</v>
      </c>
      <c r="L15" s="73">
        <v>78.63</v>
      </c>
      <c r="M15" s="73">
        <v>65.319999999999993</v>
      </c>
      <c r="N15" s="73">
        <v>70.16</v>
      </c>
      <c r="O15" s="63">
        <v>62.9</v>
      </c>
      <c r="P15" s="63">
        <v>60.48</v>
      </c>
      <c r="Q15" s="63">
        <v>60.48</v>
      </c>
      <c r="R15" s="63">
        <v>53.23</v>
      </c>
      <c r="S15" s="63">
        <v>67.739999999999995</v>
      </c>
      <c r="T15" s="63">
        <v>61.69</v>
      </c>
      <c r="U15" s="63">
        <v>65.319999999999993</v>
      </c>
      <c r="V15" s="63">
        <v>94.35</v>
      </c>
      <c r="W15" s="61">
        <v>78</v>
      </c>
      <c r="X15" s="61">
        <v>114</v>
      </c>
      <c r="Y15" s="61">
        <v>0</v>
      </c>
      <c r="Z15" s="61">
        <v>106.77966101694916</v>
      </c>
      <c r="AA15" s="61">
        <v>82.909604519774021</v>
      </c>
      <c r="AB15" s="61">
        <v>79.637096774193552</v>
      </c>
      <c r="AC15" s="61">
        <v>57.661290322580648</v>
      </c>
      <c r="AD15" s="61">
        <v>14.583333333333334</v>
      </c>
      <c r="AE15" s="61">
        <v>108.130081300813</v>
      </c>
      <c r="AF15" s="61">
        <v>111.33603238866397</v>
      </c>
      <c r="AG15" s="61">
        <v>36.585365853658537</v>
      </c>
    </row>
    <row r="16" spans="1:33" ht="15.75">
      <c r="A16" s="8" t="s">
        <v>19</v>
      </c>
      <c r="B16" s="56">
        <v>4.05</v>
      </c>
      <c r="C16" s="56">
        <v>2.0299999999999998</v>
      </c>
      <c r="D16" s="56">
        <v>2.0299999999999998</v>
      </c>
      <c r="E16" s="56">
        <v>8.11</v>
      </c>
      <c r="F16" s="34">
        <f t="shared" si="0"/>
        <v>0</v>
      </c>
      <c r="G16" s="125" t="s">
        <v>139</v>
      </c>
      <c r="H16" s="73">
        <v>0</v>
      </c>
      <c r="I16" s="73">
        <v>10.14</v>
      </c>
      <c r="J16" s="73">
        <v>4.05</v>
      </c>
      <c r="K16" s="73">
        <v>2.0299999999999998</v>
      </c>
      <c r="L16" s="73">
        <v>2.0299999999999998</v>
      </c>
      <c r="M16" s="73">
        <v>20.27</v>
      </c>
      <c r="N16" s="73">
        <v>20.27</v>
      </c>
      <c r="O16" s="63">
        <v>0</v>
      </c>
      <c r="P16" s="63">
        <v>0</v>
      </c>
      <c r="Q16" s="63">
        <v>8.11</v>
      </c>
      <c r="R16" s="63">
        <v>2.0299999999999998</v>
      </c>
      <c r="S16" s="63">
        <v>8.11</v>
      </c>
      <c r="T16" s="63">
        <v>2.0299999999999998</v>
      </c>
      <c r="U16" s="63">
        <v>12.16</v>
      </c>
      <c r="V16" s="63">
        <v>16.22</v>
      </c>
      <c r="W16" s="61">
        <v>7.59</v>
      </c>
      <c r="X16" s="61">
        <v>9.49</v>
      </c>
      <c r="Y16" s="61">
        <v>0</v>
      </c>
      <c r="Z16" s="61">
        <v>64.00709219858156</v>
      </c>
      <c r="AA16" s="61">
        <v>46.099290780141843</v>
      </c>
      <c r="AB16" s="61">
        <v>25.518672199170123</v>
      </c>
      <c r="AC16" s="61">
        <v>21.369294605809127</v>
      </c>
      <c r="AD16" s="61">
        <v>4.2654028436018958</v>
      </c>
      <c r="AE16" s="61">
        <v>45.161290322580641</v>
      </c>
      <c r="AF16" s="61">
        <v>44.292237442922371</v>
      </c>
      <c r="AG16" s="61">
        <v>23.720930232558139</v>
      </c>
    </row>
    <row r="17" spans="1:33" ht="15.75">
      <c r="A17" s="8" t="s">
        <v>20</v>
      </c>
      <c r="B17" s="56">
        <v>30.74</v>
      </c>
      <c r="C17" s="56">
        <v>32.729999999999997</v>
      </c>
      <c r="D17" s="56">
        <v>30.74</v>
      </c>
      <c r="E17" s="56">
        <v>39.67</v>
      </c>
      <c r="F17" s="34">
        <f t="shared" si="0"/>
        <v>0</v>
      </c>
      <c r="G17" s="125" t="s">
        <v>140</v>
      </c>
      <c r="H17" s="73">
        <v>3.47</v>
      </c>
      <c r="I17" s="73">
        <v>31.24</v>
      </c>
      <c r="J17" s="73">
        <v>30.74</v>
      </c>
      <c r="K17" s="73">
        <v>32.729999999999997</v>
      </c>
      <c r="L17" s="73">
        <v>30.74</v>
      </c>
      <c r="M17" s="73">
        <v>30.74</v>
      </c>
      <c r="N17" s="73">
        <v>31.24</v>
      </c>
      <c r="O17" s="63">
        <v>21.32</v>
      </c>
      <c r="P17" s="63">
        <v>29.75</v>
      </c>
      <c r="Q17" s="63">
        <v>27.77</v>
      </c>
      <c r="R17" s="63">
        <v>20.83</v>
      </c>
      <c r="S17" s="63">
        <v>39.67</v>
      </c>
      <c r="T17" s="63">
        <v>23.8</v>
      </c>
      <c r="U17" s="63">
        <v>26.78</v>
      </c>
      <c r="V17" s="63">
        <v>16.36</v>
      </c>
      <c r="W17" s="61">
        <v>14.11</v>
      </c>
      <c r="X17" s="61">
        <v>11.66</v>
      </c>
      <c r="Y17" s="61">
        <v>0</v>
      </c>
      <c r="Z17" s="61">
        <v>71.522453450164292</v>
      </c>
      <c r="AA17" s="61">
        <v>43.647316538882805</v>
      </c>
      <c r="AB17" s="61">
        <v>39.551699204627624</v>
      </c>
      <c r="AC17" s="61">
        <v>27.187274041937815</v>
      </c>
      <c r="AD17" s="61">
        <v>6.2208398133748055</v>
      </c>
      <c r="AE17" s="61">
        <v>24.924471299093657</v>
      </c>
      <c r="AF17" s="61">
        <v>47.526236881559221</v>
      </c>
      <c r="AG17" s="61">
        <v>39.301972685887712</v>
      </c>
    </row>
    <row r="18" spans="1:33" ht="15.75">
      <c r="A18" s="8" t="s">
        <v>21</v>
      </c>
      <c r="B18" s="56">
        <v>60.41</v>
      </c>
      <c r="C18" s="56">
        <v>57.34</v>
      </c>
      <c r="D18" s="56">
        <v>51.19</v>
      </c>
      <c r="E18" s="56">
        <v>74.739999999999995</v>
      </c>
      <c r="F18" s="34">
        <f t="shared" si="0"/>
        <v>0</v>
      </c>
      <c r="G18" s="125" t="s">
        <v>141</v>
      </c>
      <c r="H18" s="73">
        <v>48.12</v>
      </c>
      <c r="I18" s="73">
        <v>59.39</v>
      </c>
      <c r="J18" s="73">
        <v>60.41</v>
      </c>
      <c r="K18" s="73">
        <v>57.34</v>
      </c>
      <c r="L18" s="73">
        <v>51.19</v>
      </c>
      <c r="M18" s="73">
        <v>52.22</v>
      </c>
      <c r="N18" s="73">
        <v>49.15</v>
      </c>
      <c r="O18" s="63">
        <v>60.41</v>
      </c>
      <c r="P18" s="63">
        <v>57.34</v>
      </c>
      <c r="Q18" s="63">
        <v>66.55</v>
      </c>
      <c r="R18" s="63">
        <v>56.31</v>
      </c>
      <c r="S18" s="63">
        <v>74.739999999999995</v>
      </c>
      <c r="T18" s="63">
        <v>52.22</v>
      </c>
      <c r="U18" s="63">
        <v>56.31</v>
      </c>
      <c r="V18" s="63">
        <v>108.53</v>
      </c>
      <c r="W18" s="61">
        <v>45.88</v>
      </c>
      <c r="X18" s="61">
        <v>83.53</v>
      </c>
      <c r="Y18" s="61">
        <v>35.92</v>
      </c>
      <c r="Z18" s="61">
        <v>75.519848771266538</v>
      </c>
      <c r="AA18" s="61">
        <v>47.258979206049148</v>
      </c>
      <c r="AB18" s="61">
        <v>63.081395348837212</v>
      </c>
      <c r="AC18" s="61">
        <v>44.47674418604651</v>
      </c>
      <c r="AD18" s="61">
        <v>10.465116279069768</v>
      </c>
      <c r="AE18" s="61">
        <v>85.633802816901408</v>
      </c>
      <c r="AF18" s="61">
        <v>56.703910614525142</v>
      </c>
      <c r="AG18" s="61">
        <v>53.802816901408448</v>
      </c>
    </row>
    <row r="19" spans="1:33" ht="15.75">
      <c r="A19" s="8" t="s">
        <v>22</v>
      </c>
      <c r="B19" s="56">
        <v>92.65</v>
      </c>
      <c r="C19" s="56">
        <v>83.8</v>
      </c>
      <c r="D19" s="56">
        <v>80.069999999999993</v>
      </c>
      <c r="E19" s="56">
        <v>78.11</v>
      </c>
      <c r="F19" s="34">
        <f t="shared" si="0"/>
        <v>0</v>
      </c>
      <c r="G19" s="125" t="s">
        <v>136</v>
      </c>
      <c r="H19" s="73">
        <v>76.87</v>
      </c>
      <c r="I19" s="73">
        <v>79.88</v>
      </c>
      <c r="J19" s="73">
        <v>92.65</v>
      </c>
      <c r="K19" s="73">
        <v>83.8</v>
      </c>
      <c r="L19" s="73">
        <v>80.069999999999993</v>
      </c>
      <c r="M19" s="73">
        <v>84.48</v>
      </c>
      <c r="N19" s="73">
        <v>66.239999999999995</v>
      </c>
      <c r="O19" s="63">
        <v>79.84</v>
      </c>
      <c r="P19" s="63">
        <v>77.09</v>
      </c>
      <c r="Q19" s="63">
        <v>79.650000000000006</v>
      </c>
      <c r="R19" s="63">
        <v>66.84</v>
      </c>
      <c r="S19" s="63">
        <v>78.11</v>
      </c>
      <c r="T19" s="63">
        <v>69.78</v>
      </c>
      <c r="U19" s="63">
        <v>70.2</v>
      </c>
      <c r="V19" s="63">
        <v>117.6</v>
      </c>
      <c r="W19" s="61">
        <v>70.319999999999993</v>
      </c>
      <c r="X19" s="61">
        <v>118.45</v>
      </c>
      <c r="Y19" s="61">
        <v>74.069999999999993</v>
      </c>
      <c r="Z19" s="61">
        <v>78.631574306749556</v>
      </c>
      <c r="AA19" s="61">
        <v>46.704580522858528</v>
      </c>
      <c r="AB19" s="61">
        <v>51.582418976342993</v>
      </c>
      <c r="AC19" s="61">
        <v>28.851398490518172</v>
      </c>
      <c r="AD19" s="61">
        <v>13.580246913580247</v>
      </c>
      <c r="AE19" s="61">
        <v>59.203729368779136</v>
      </c>
      <c r="AF19" s="61">
        <v>59.157975069956755</v>
      </c>
      <c r="AG19" s="61">
        <v>47.305780800418518</v>
      </c>
    </row>
    <row r="20" spans="1:33" ht="15.75">
      <c r="A20" s="8" t="s">
        <v>23</v>
      </c>
      <c r="B20" s="56">
        <v>85.58</v>
      </c>
      <c r="C20" s="56">
        <v>84.64</v>
      </c>
      <c r="D20" s="56">
        <v>74.290000000000006</v>
      </c>
      <c r="E20" s="56">
        <v>64.89</v>
      </c>
      <c r="F20" s="34">
        <f t="shared" si="0"/>
        <v>0</v>
      </c>
      <c r="G20" s="125" t="s">
        <v>142</v>
      </c>
      <c r="H20" s="73">
        <v>194.67</v>
      </c>
      <c r="I20" s="73">
        <v>87.46</v>
      </c>
      <c r="J20" s="73">
        <v>85.58</v>
      </c>
      <c r="K20" s="73">
        <v>84.64</v>
      </c>
      <c r="L20" s="73">
        <v>74.290000000000006</v>
      </c>
      <c r="M20" s="73">
        <v>78.06</v>
      </c>
      <c r="N20" s="73">
        <v>56.43</v>
      </c>
      <c r="O20" s="63">
        <v>64.89</v>
      </c>
      <c r="P20" s="63">
        <v>61.13</v>
      </c>
      <c r="Q20" s="63">
        <v>62.07</v>
      </c>
      <c r="R20" s="63">
        <v>63.95</v>
      </c>
      <c r="S20" s="63">
        <v>64.89</v>
      </c>
      <c r="T20" s="63">
        <v>60.19</v>
      </c>
      <c r="U20" s="63">
        <v>67.709999999999994</v>
      </c>
      <c r="V20" s="63">
        <v>94.98</v>
      </c>
      <c r="W20" s="61">
        <v>62.14</v>
      </c>
      <c r="X20" s="61">
        <v>76.069999999999993</v>
      </c>
      <c r="Y20" s="61">
        <v>67.16</v>
      </c>
      <c r="Z20" s="61">
        <v>83.384932920536642</v>
      </c>
      <c r="AA20" s="61">
        <v>60.061919504643967</v>
      </c>
      <c r="AB20" s="61">
        <v>66.489361702127653</v>
      </c>
      <c r="AC20" s="61">
        <v>44.813829787234042</v>
      </c>
      <c r="AD20" s="61">
        <v>7.3313782991202352</v>
      </c>
      <c r="AE20" s="61">
        <v>73.92550143266476</v>
      </c>
      <c r="AF20" s="61">
        <v>80.337078651685388</v>
      </c>
      <c r="AG20" s="61">
        <v>55.769230769230774</v>
      </c>
    </row>
    <row r="21" spans="1:33" ht="15.75">
      <c r="A21" s="8" t="s">
        <v>24</v>
      </c>
      <c r="B21" s="56">
        <v>55.17</v>
      </c>
      <c r="C21" s="56">
        <v>93.32</v>
      </c>
      <c r="D21" s="56">
        <v>78.77</v>
      </c>
      <c r="E21" s="56">
        <v>90.3</v>
      </c>
      <c r="F21" s="34">
        <f t="shared" si="0"/>
        <v>0</v>
      </c>
      <c r="G21" s="125" t="s">
        <v>143</v>
      </c>
      <c r="H21" s="73">
        <v>52.42</v>
      </c>
      <c r="I21" s="73">
        <v>90.03</v>
      </c>
      <c r="J21" s="73">
        <v>55.17</v>
      </c>
      <c r="K21" s="73">
        <v>93.32</v>
      </c>
      <c r="L21" s="73">
        <v>78.77</v>
      </c>
      <c r="M21" s="73">
        <v>91.95</v>
      </c>
      <c r="N21" s="73">
        <v>69.17</v>
      </c>
      <c r="O21" s="63">
        <v>93.32</v>
      </c>
      <c r="P21" s="63">
        <v>83.99</v>
      </c>
      <c r="Q21" s="63">
        <v>85.09</v>
      </c>
      <c r="R21" s="63">
        <v>75.209999999999994</v>
      </c>
      <c r="S21" s="63">
        <v>90.3</v>
      </c>
      <c r="T21" s="63">
        <v>80.7</v>
      </c>
      <c r="U21" s="63">
        <v>68.34</v>
      </c>
      <c r="V21" s="63">
        <v>85.09</v>
      </c>
      <c r="W21" s="61">
        <v>64.33</v>
      </c>
      <c r="X21" s="61">
        <v>71.95</v>
      </c>
      <c r="Y21" s="61">
        <v>91.76</v>
      </c>
      <c r="Z21" s="61">
        <v>70.552677029360964</v>
      </c>
      <c r="AA21" s="61">
        <v>39.522164651698333</v>
      </c>
      <c r="AB21" s="61">
        <v>50.963149078726964</v>
      </c>
      <c r="AC21" s="61">
        <v>29.64824120603015</v>
      </c>
      <c r="AD21" s="61">
        <v>18.005071851225697</v>
      </c>
      <c r="AE21" s="61">
        <v>56.489184692179705</v>
      </c>
      <c r="AF21" s="61">
        <v>55.462184873949582</v>
      </c>
      <c r="AG21" s="61">
        <v>43.30164217804667</v>
      </c>
    </row>
    <row r="22" spans="1:33" ht="15.75" customHeight="1">
      <c r="A22" s="8" t="s">
        <v>25</v>
      </c>
      <c r="B22" s="56">
        <v>64.430000000000007</v>
      </c>
      <c r="C22" s="56">
        <v>59.37</v>
      </c>
      <c r="D22" s="56">
        <v>61.79</v>
      </c>
      <c r="E22" s="56">
        <v>58.09</v>
      </c>
      <c r="F22" s="34">
        <f t="shared" si="0"/>
        <v>0</v>
      </c>
      <c r="G22" s="125" t="s">
        <v>144</v>
      </c>
      <c r="H22" s="73">
        <v>63.19</v>
      </c>
      <c r="I22" s="73">
        <v>56.99</v>
      </c>
      <c r="J22" s="73">
        <v>64.430000000000007</v>
      </c>
      <c r="K22" s="73">
        <v>59.37</v>
      </c>
      <c r="L22" s="73">
        <v>61.79</v>
      </c>
      <c r="M22" s="73">
        <v>60.69</v>
      </c>
      <c r="N22" s="73">
        <v>48.54</v>
      </c>
      <c r="O22" s="63">
        <v>54.97</v>
      </c>
      <c r="P22" s="63">
        <v>52.77</v>
      </c>
      <c r="Q22" s="63">
        <v>54.31</v>
      </c>
      <c r="R22" s="63">
        <v>47.57</v>
      </c>
      <c r="S22" s="63">
        <v>58.09</v>
      </c>
      <c r="T22" s="63">
        <v>42.78</v>
      </c>
      <c r="U22" s="63">
        <v>46.96</v>
      </c>
      <c r="V22" s="63">
        <v>78.510000000000005</v>
      </c>
      <c r="W22" s="61">
        <v>65.72</v>
      </c>
      <c r="X22" s="61">
        <v>99.94</v>
      </c>
      <c r="Y22" s="61">
        <v>0.6</v>
      </c>
      <c r="Z22" s="61">
        <v>69.919584954604403</v>
      </c>
      <c r="AA22" s="61">
        <v>45.603112840466927</v>
      </c>
      <c r="AB22" s="61">
        <v>53.046753822291159</v>
      </c>
      <c r="AC22" s="61">
        <v>27.631287391978727</v>
      </c>
      <c r="AD22" s="61">
        <v>13.494967978042085</v>
      </c>
      <c r="AE22" s="61">
        <v>65.216743631759272</v>
      </c>
      <c r="AF22" s="61">
        <v>60.014836795252222</v>
      </c>
      <c r="AG22" s="61">
        <v>41.31539611360239</v>
      </c>
    </row>
    <row r="23" spans="1:33" ht="15.75" customHeight="1" thickBot="1">
      <c r="A23" s="33" t="s">
        <v>26</v>
      </c>
      <c r="B23" s="58">
        <v>92.24</v>
      </c>
      <c r="C23" s="58">
        <v>86.25</v>
      </c>
      <c r="D23" s="58">
        <v>84.24</v>
      </c>
      <c r="E23" s="58">
        <v>69.930000000000007</v>
      </c>
      <c r="F23" s="42">
        <f t="shared" si="0"/>
        <v>0</v>
      </c>
      <c r="G23" s="126" t="s">
        <v>127</v>
      </c>
      <c r="H23" s="78">
        <v>117.61</v>
      </c>
      <c r="I23" s="78">
        <v>83.85</v>
      </c>
      <c r="J23" s="78">
        <v>92.24</v>
      </c>
      <c r="K23" s="78">
        <v>86.25</v>
      </c>
      <c r="L23" s="78">
        <v>84.24</v>
      </c>
      <c r="M23" s="78">
        <v>81.44</v>
      </c>
      <c r="N23" s="78">
        <v>62.97</v>
      </c>
      <c r="O23" s="63">
        <v>82.87</v>
      </c>
      <c r="P23" s="63">
        <v>63.1</v>
      </c>
      <c r="Q23" s="63">
        <v>61.14</v>
      </c>
      <c r="R23" s="63">
        <v>60.43</v>
      </c>
      <c r="S23" s="63">
        <v>69.930000000000007</v>
      </c>
      <c r="T23" s="63">
        <v>69.47</v>
      </c>
      <c r="U23" s="63">
        <v>69.8</v>
      </c>
      <c r="V23" s="63">
        <v>110.84</v>
      </c>
      <c r="W23" s="62">
        <v>72.489999999999995</v>
      </c>
      <c r="X23" s="62">
        <v>119.56</v>
      </c>
      <c r="Y23" s="62">
        <v>70.61</v>
      </c>
      <c r="Z23" s="62">
        <v>80</v>
      </c>
      <c r="AA23" s="62">
        <v>56.726233023588279</v>
      </c>
      <c r="AB23" s="62">
        <v>51.269551086735731</v>
      </c>
      <c r="AC23" s="62">
        <v>51.157830591102979</v>
      </c>
      <c r="AD23" s="62">
        <v>14.521242866201648</v>
      </c>
      <c r="AE23" s="62">
        <v>76.297507151614212</v>
      </c>
      <c r="AF23" s="62">
        <v>80.739692805173817</v>
      </c>
      <c r="AG23" s="62">
        <v>55.060728744939269</v>
      </c>
    </row>
    <row r="24" spans="1:33" ht="18" customHeight="1" thickBot="1">
      <c r="A24" s="32" t="s">
        <v>71</v>
      </c>
      <c r="B24" s="57">
        <v>73.069999999999993</v>
      </c>
      <c r="C24" s="57">
        <v>70.12</v>
      </c>
      <c r="D24" s="57">
        <v>69.12</v>
      </c>
      <c r="E24" s="57">
        <v>65.12</v>
      </c>
      <c r="F24" s="41">
        <f t="shared" si="0"/>
        <v>0</v>
      </c>
      <c r="G24" s="120"/>
      <c r="H24" s="76">
        <v>68.790000000000006</v>
      </c>
      <c r="I24" s="76">
        <v>68.09</v>
      </c>
      <c r="J24" s="76">
        <v>73.069999999999993</v>
      </c>
      <c r="K24" s="64">
        <v>70.12</v>
      </c>
      <c r="L24" s="76">
        <v>69.12</v>
      </c>
      <c r="M24" s="76">
        <v>69.94</v>
      </c>
      <c r="N24" s="76">
        <v>55.45</v>
      </c>
      <c r="O24" s="59">
        <v>65.97</v>
      </c>
      <c r="P24" s="59">
        <v>60.08</v>
      </c>
      <c r="Q24" s="59">
        <v>61.79</v>
      </c>
      <c r="R24" s="59">
        <v>55.26</v>
      </c>
      <c r="S24" s="59">
        <v>65.12</v>
      </c>
      <c r="T24" s="59">
        <v>56.14</v>
      </c>
      <c r="U24" s="59">
        <v>57.95</v>
      </c>
      <c r="V24" s="59">
        <v>94.09</v>
      </c>
      <c r="W24" s="65">
        <v>61.32</v>
      </c>
      <c r="X24" s="65">
        <v>96.46</v>
      </c>
      <c r="Y24" s="65">
        <v>47.47</v>
      </c>
      <c r="Z24" s="65">
        <v>73.640836281497229</v>
      </c>
      <c r="AA24" s="65">
        <v>46.736047363155343</v>
      </c>
      <c r="AB24" s="65">
        <v>51.871238669801414</v>
      </c>
      <c r="AC24" s="65">
        <v>30.741250055449587</v>
      </c>
      <c r="AD24" s="65">
        <v>12.247493867167389</v>
      </c>
      <c r="AE24" s="65">
        <v>61.028693257528644</v>
      </c>
      <c r="AF24" s="65">
        <v>61.613199443111469</v>
      </c>
      <c r="AG24" s="65">
        <v>44.962428614367298</v>
      </c>
    </row>
    <row r="25" spans="1:33" ht="15.75" customHeight="1">
      <c r="A25" s="23"/>
      <c r="B25" s="13"/>
      <c r="C25" s="13"/>
      <c r="D25" s="13"/>
      <c r="E25" s="13"/>
      <c r="F25" s="14"/>
      <c r="G25" s="118"/>
      <c r="H25" s="15"/>
      <c r="I25" s="15"/>
      <c r="J25" s="15"/>
      <c r="K25" s="15"/>
      <c r="L25" s="15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7"/>
      <c r="X25" s="17"/>
      <c r="Y25" s="17"/>
      <c r="Z25" s="17"/>
      <c r="AA25" s="17"/>
      <c r="AB25" s="17"/>
      <c r="AC25" s="17"/>
      <c r="AD25" s="18"/>
      <c r="AE25" s="18"/>
      <c r="AF25" s="18"/>
      <c r="AG25" s="18"/>
    </row>
    <row r="26" spans="1:33" ht="15.75" customHeight="1">
      <c r="A26" s="19" t="s">
        <v>72</v>
      </c>
      <c r="E26" s="20"/>
      <c r="P26" s="24"/>
      <c r="Q26" s="1"/>
      <c r="R26" s="1"/>
      <c r="S26" s="1"/>
      <c r="T26" s="1"/>
      <c r="U26" s="1"/>
      <c r="V26" s="1"/>
      <c r="W26" s="24"/>
    </row>
    <row r="27" spans="1:33" ht="15.75" customHeight="1">
      <c r="A27" s="69" t="s">
        <v>120</v>
      </c>
      <c r="B27" s="70"/>
      <c r="C27" s="70"/>
      <c r="P27" s="24"/>
      <c r="Q27" s="1"/>
      <c r="R27" s="1"/>
      <c r="S27" s="1"/>
      <c r="T27" s="1"/>
      <c r="U27" s="1"/>
      <c r="V27" s="1"/>
      <c r="W27" s="24"/>
    </row>
    <row r="28" spans="1:33" ht="15.75" customHeight="1">
      <c r="C28" s="20"/>
      <c r="D28" s="20"/>
      <c r="P28" s="24"/>
      <c r="Q28" s="1"/>
      <c r="R28" s="1"/>
      <c r="S28" s="1"/>
      <c r="T28" s="1"/>
      <c r="U28" s="1"/>
      <c r="V28" s="1"/>
      <c r="W28" s="24"/>
    </row>
    <row r="29" spans="1:33" ht="15.75" customHeight="1">
      <c r="A29" s="21" t="s">
        <v>73</v>
      </c>
      <c r="P29" s="24"/>
      <c r="Q29" s="1"/>
      <c r="R29" s="1"/>
      <c r="S29" s="1"/>
      <c r="T29" s="1"/>
      <c r="U29" s="1"/>
      <c r="V29" s="1"/>
      <c r="W29" s="24"/>
    </row>
    <row r="30" spans="1:33" ht="15.75" customHeight="1">
      <c r="A30" s="95" t="s">
        <v>121</v>
      </c>
      <c r="P30" s="24"/>
      <c r="Q30" s="1"/>
      <c r="R30" s="1"/>
      <c r="S30" s="1"/>
      <c r="T30" s="1"/>
      <c r="U30" s="1"/>
      <c r="V30" s="1"/>
      <c r="W30" s="24"/>
    </row>
    <row r="31" spans="1:33" ht="15.75" customHeight="1">
      <c r="A31" s="94" t="s">
        <v>122</v>
      </c>
      <c r="B31" s="94"/>
      <c r="C31" s="94"/>
      <c r="D31" s="94"/>
      <c r="E31" s="94"/>
      <c r="F31" s="94"/>
      <c r="G31" s="121"/>
      <c r="H31" s="94"/>
      <c r="I31" s="94"/>
      <c r="J31" s="94"/>
      <c r="K31" s="94"/>
      <c r="L31" s="94"/>
      <c r="M31" s="94"/>
      <c r="N31" s="94"/>
      <c r="O31" s="89"/>
      <c r="P31" s="89"/>
      <c r="Q31" s="89"/>
      <c r="R31" s="1"/>
      <c r="S31" s="1"/>
      <c r="T31" s="1"/>
      <c r="U31" s="1"/>
      <c r="V31" s="1"/>
      <c r="W31" s="24"/>
    </row>
    <row r="32" spans="1:33" ht="15.75" customHeight="1">
      <c r="A32" s="94" t="s">
        <v>123</v>
      </c>
      <c r="B32" s="89"/>
      <c r="C32" s="89"/>
      <c r="D32" s="89"/>
      <c r="E32" s="89"/>
      <c r="F32" s="89"/>
      <c r="G32" s="115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1"/>
      <c r="S32" s="1"/>
      <c r="T32" s="1"/>
      <c r="U32" s="1"/>
      <c r="V32" s="1"/>
      <c r="W32" s="24"/>
    </row>
    <row r="33" spans="1:23">
      <c r="A33" s="94" t="s">
        <v>124</v>
      </c>
      <c r="B33" s="89"/>
      <c r="C33" s="89"/>
      <c r="D33" s="89"/>
      <c r="E33" s="89"/>
      <c r="F33" s="89"/>
      <c r="G33" s="115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1"/>
      <c r="S33" s="1"/>
      <c r="T33" s="1"/>
      <c r="U33" s="1"/>
      <c r="V33" s="1"/>
      <c r="W33" s="24"/>
    </row>
    <row r="34" spans="1:23">
      <c r="P34" s="24"/>
      <c r="Q34" s="1"/>
      <c r="R34" s="1"/>
      <c r="S34" s="1"/>
      <c r="T34" s="1"/>
      <c r="U34" s="1"/>
      <c r="V34" s="1"/>
      <c r="W34" s="24"/>
    </row>
    <row r="35" spans="1:23">
      <c r="P35" s="24"/>
      <c r="Q35" s="1"/>
      <c r="R35" s="1"/>
      <c r="S35" s="1"/>
      <c r="T35" s="1"/>
      <c r="U35" s="1"/>
      <c r="V35" s="1"/>
      <c r="W35" s="24"/>
    </row>
    <row r="36" spans="1:23">
      <c r="P36" s="24"/>
      <c r="Q36" s="1"/>
      <c r="R36" s="1"/>
      <c r="S36" s="1"/>
      <c r="T36" s="1"/>
      <c r="U36" s="1"/>
      <c r="V36" s="1"/>
      <c r="W36" s="24"/>
    </row>
    <row r="37" spans="1:23">
      <c r="P37" s="24"/>
      <c r="Q37" s="1"/>
      <c r="R37" s="1"/>
      <c r="S37" s="1"/>
      <c r="T37" s="1"/>
      <c r="U37" s="1"/>
      <c r="V37" s="1"/>
      <c r="W37" s="24"/>
    </row>
    <row r="38" spans="1:23">
      <c r="P38" s="24"/>
      <c r="Q38" s="1"/>
      <c r="R38" s="1"/>
      <c r="S38" s="1"/>
      <c r="T38" s="1"/>
      <c r="U38" s="1"/>
      <c r="V38" s="1"/>
      <c r="W38" s="24"/>
    </row>
    <row r="39" spans="1:23">
      <c r="P39" s="24"/>
      <c r="Q39" s="1"/>
      <c r="R39" s="1"/>
      <c r="S39" s="1"/>
      <c r="T39" s="1"/>
      <c r="U39" s="1"/>
      <c r="V39" s="1"/>
      <c r="W39" s="24"/>
    </row>
    <row r="40" spans="1:23">
      <c r="P40" s="24"/>
      <c r="Q40" s="1"/>
      <c r="R40" s="1"/>
      <c r="S40" s="1"/>
      <c r="T40" s="1"/>
      <c r="U40" s="1"/>
      <c r="V40" s="1"/>
      <c r="W40" s="24"/>
    </row>
    <row r="41" spans="1:23">
      <c r="P41" s="24"/>
      <c r="Q41" s="1"/>
      <c r="R41" s="1"/>
      <c r="S41" s="1"/>
      <c r="T41" s="1"/>
      <c r="U41" s="1"/>
      <c r="V41" s="1"/>
      <c r="W41" s="24"/>
    </row>
  </sheetData>
  <mergeCells count="6">
    <mergeCell ref="A2:A3"/>
    <mergeCell ref="B2:F2"/>
    <mergeCell ref="H2:N2"/>
    <mergeCell ref="O2:V2"/>
    <mergeCell ref="W2:AG2"/>
    <mergeCell ref="G2:G3"/>
  </mergeCells>
  <hyperlinks>
    <hyperlink ref="A26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2"/>
  <sheetViews>
    <sheetView showGridLines="0" zoomScale="98" zoomScaleNormal="98" workbookViewId="0">
      <selection activeCell="G4" sqref="G4:G17"/>
    </sheetView>
  </sheetViews>
  <sheetFormatPr defaultColWidth="14.42578125" defaultRowHeight="15"/>
  <cols>
    <col min="1" max="1" width="23.42578125" style="3" customWidth="1"/>
    <col min="2" max="2" width="8.7109375" style="3" customWidth="1"/>
    <col min="3" max="3" width="15.28515625" style="3" customWidth="1"/>
    <col min="4" max="4" width="12" style="3" customWidth="1"/>
    <col min="5" max="5" width="11.140625" style="3" customWidth="1"/>
    <col min="6" max="6" width="18.85546875" style="3" customWidth="1"/>
    <col min="7" max="7" width="18.85546875" style="123" customWidth="1"/>
    <col min="8" max="8" width="8.7109375" style="3" customWidth="1"/>
    <col min="9" max="9" width="10.85546875" style="3" customWidth="1"/>
    <col min="10" max="10" width="8.7109375" style="3" customWidth="1"/>
    <col min="11" max="11" width="14.140625" style="3" customWidth="1"/>
    <col min="12" max="12" width="11.5703125" style="3" customWidth="1"/>
    <col min="13" max="13" width="13.7109375" style="3" customWidth="1"/>
    <col min="14" max="14" width="8.7109375" style="3" customWidth="1"/>
    <col min="15" max="15" width="10.7109375" style="3" customWidth="1"/>
    <col min="16" max="16" width="14" style="3" customWidth="1"/>
    <col min="17" max="17" width="12.85546875" style="3" customWidth="1"/>
    <col min="18" max="18" width="12.140625" style="3" customWidth="1"/>
    <col min="19" max="20" width="8.7109375" style="3" customWidth="1"/>
    <col min="21" max="21" width="9.85546875" style="3" customWidth="1"/>
    <col min="22" max="22" width="13.5703125" style="3" customWidth="1"/>
    <col min="23" max="23" width="11.7109375" style="3" customWidth="1"/>
    <col min="24" max="24" width="12.42578125" style="3" customWidth="1"/>
    <col min="25" max="25" width="10.28515625" style="3" customWidth="1"/>
    <col min="26" max="26" width="14.140625" style="3" customWidth="1"/>
    <col min="27" max="27" width="14" style="3" customWidth="1"/>
    <col min="28" max="28" width="14.28515625" style="3" customWidth="1"/>
    <col min="29" max="30" width="14.140625" style="3" customWidth="1"/>
    <col min="31" max="31" width="13.85546875" style="3" customWidth="1"/>
    <col min="32" max="32" width="13.5703125" style="3" customWidth="1"/>
    <col min="33" max="33" width="13.85546875" style="3" customWidth="1"/>
    <col min="34" max="16384" width="14.42578125" style="3"/>
  </cols>
  <sheetData>
    <row r="1" spans="1:33" s="123" customFormat="1"/>
    <row r="2" spans="1:33" ht="27" customHeight="1">
      <c r="A2" s="98" t="s">
        <v>0</v>
      </c>
      <c r="B2" s="100" t="s">
        <v>45</v>
      </c>
      <c r="C2" s="101"/>
      <c r="D2" s="101"/>
      <c r="E2" s="101"/>
      <c r="F2" s="101"/>
      <c r="G2" s="107" t="s">
        <v>125</v>
      </c>
      <c r="H2" s="102" t="s">
        <v>74</v>
      </c>
      <c r="I2" s="101"/>
      <c r="J2" s="101"/>
      <c r="K2" s="101"/>
      <c r="L2" s="101"/>
      <c r="M2" s="101"/>
      <c r="N2" s="101"/>
      <c r="O2" s="103" t="s">
        <v>47</v>
      </c>
      <c r="P2" s="101"/>
      <c r="Q2" s="101"/>
      <c r="R2" s="101"/>
      <c r="S2" s="101"/>
      <c r="T2" s="101"/>
      <c r="U2" s="101"/>
      <c r="V2" s="101"/>
      <c r="W2" s="105" t="s">
        <v>48</v>
      </c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ht="65.25" customHeight="1" thickBot="1">
      <c r="A3" s="99"/>
      <c r="B3" s="4" t="s">
        <v>2</v>
      </c>
      <c r="C3" s="4" t="s">
        <v>49</v>
      </c>
      <c r="D3" s="4" t="s">
        <v>50</v>
      </c>
      <c r="E3" s="4" t="s">
        <v>51</v>
      </c>
      <c r="F3" s="4" t="s">
        <v>52</v>
      </c>
      <c r="G3" s="108"/>
      <c r="H3" s="5" t="s">
        <v>4</v>
      </c>
      <c r="I3" s="5" t="s">
        <v>1</v>
      </c>
      <c r="J3" s="5" t="s">
        <v>2</v>
      </c>
      <c r="K3" s="5" t="s">
        <v>49</v>
      </c>
      <c r="L3" s="5" t="s">
        <v>50</v>
      </c>
      <c r="M3" s="5" t="s">
        <v>53</v>
      </c>
      <c r="N3" s="5" t="s">
        <v>5</v>
      </c>
      <c r="O3" s="6" t="s">
        <v>6</v>
      </c>
      <c r="P3" s="6" t="s">
        <v>54</v>
      </c>
      <c r="Q3" s="6" t="s">
        <v>55</v>
      </c>
      <c r="R3" s="6" t="s">
        <v>56</v>
      </c>
      <c r="S3" s="6" t="s">
        <v>3</v>
      </c>
      <c r="T3" s="6" t="s">
        <v>57</v>
      </c>
      <c r="U3" s="6" t="s">
        <v>58</v>
      </c>
      <c r="V3" s="6" t="s">
        <v>59</v>
      </c>
      <c r="W3" s="7" t="s">
        <v>60</v>
      </c>
      <c r="X3" s="7" t="s">
        <v>75</v>
      </c>
      <c r="Y3" s="7" t="s">
        <v>62</v>
      </c>
      <c r="Z3" s="7" t="s">
        <v>63</v>
      </c>
      <c r="AA3" s="7" t="s">
        <v>64</v>
      </c>
      <c r="AB3" s="7" t="s">
        <v>65</v>
      </c>
      <c r="AC3" s="7" t="s">
        <v>66</v>
      </c>
      <c r="AD3" s="7" t="s">
        <v>67</v>
      </c>
      <c r="AE3" s="7" t="s">
        <v>68</v>
      </c>
      <c r="AF3" s="7" t="s">
        <v>69</v>
      </c>
      <c r="AG3" s="7" t="s">
        <v>70</v>
      </c>
    </row>
    <row r="4" spans="1:33" ht="16.5" customHeight="1" thickTop="1">
      <c r="A4" s="22" t="s">
        <v>76</v>
      </c>
      <c r="B4" s="49">
        <v>95.03</v>
      </c>
      <c r="C4" s="49">
        <v>80.12</v>
      </c>
      <c r="D4" s="49">
        <v>83.85</v>
      </c>
      <c r="E4" s="49">
        <v>100.62</v>
      </c>
      <c r="F4" s="34">
        <f>(COUNTIFS(B4:E4,"&gt;=95")/4*100)</f>
        <v>50</v>
      </c>
      <c r="G4" s="132" t="s">
        <v>145</v>
      </c>
      <c r="H4" s="81">
        <v>18.63</v>
      </c>
      <c r="I4" s="81">
        <v>80.12</v>
      </c>
      <c r="J4" s="73">
        <v>95.03</v>
      </c>
      <c r="K4" s="73">
        <v>80.12</v>
      </c>
      <c r="L4" s="73">
        <v>83.85</v>
      </c>
      <c r="M4" s="73">
        <v>78.260000000000005</v>
      </c>
      <c r="N4" s="73">
        <v>87.58</v>
      </c>
      <c r="O4" s="63">
        <v>78.260000000000005</v>
      </c>
      <c r="P4" s="63">
        <v>89.44</v>
      </c>
      <c r="Q4" s="63">
        <v>91.3</v>
      </c>
      <c r="R4" s="63">
        <v>57.76</v>
      </c>
      <c r="S4" s="83">
        <v>100.62</v>
      </c>
      <c r="T4" s="83">
        <v>54.04</v>
      </c>
      <c r="U4" s="83">
        <v>80.12</v>
      </c>
      <c r="V4" s="63">
        <v>128.57</v>
      </c>
      <c r="W4" s="82">
        <v>104.43</v>
      </c>
      <c r="X4" s="82">
        <v>163.29</v>
      </c>
      <c r="Y4" s="82">
        <v>0</v>
      </c>
      <c r="Z4" s="75">
        <v>71.032357473035432</v>
      </c>
      <c r="AA4" s="75">
        <v>49.152542372881356</v>
      </c>
      <c r="AB4" s="75">
        <v>59.090909090909093</v>
      </c>
      <c r="AC4" s="75">
        <v>38.84297520661157</v>
      </c>
      <c r="AD4" s="75">
        <v>19.469026548672566</v>
      </c>
      <c r="AE4" s="75">
        <v>74.786324786324784</v>
      </c>
      <c r="AF4" s="75">
        <v>57.383966244725734</v>
      </c>
      <c r="AG4" s="75">
        <v>51.072961373390555</v>
      </c>
    </row>
    <row r="5" spans="1:33" ht="16.5" customHeight="1">
      <c r="A5" s="25" t="s">
        <v>77</v>
      </c>
      <c r="B5" s="49">
        <v>60.73</v>
      </c>
      <c r="C5" s="49">
        <v>50.76</v>
      </c>
      <c r="D5" s="49">
        <v>49.85</v>
      </c>
      <c r="E5" s="49">
        <v>56.19</v>
      </c>
      <c r="F5" s="34">
        <f t="shared" ref="F5:F17" si="0">(COUNTIFS(B5:E5,"&gt;=95")/4*100)</f>
        <v>0</v>
      </c>
      <c r="G5" s="132" t="s">
        <v>127</v>
      </c>
      <c r="H5" s="73">
        <v>91.99</v>
      </c>
      <c r="I5" s="73">
        <v>48.04</v>
      </c>
      <c r="J5" s="73">
        <v>60.73</v>
      </c>
      <c r="K5" s="73">
        <v>50.76</v>
      </c>
      <c r="L5" s="73">
        <v>49.85</v>
      </c>
      <c r="M5" s="73">
        <v>41.69</v>
      </c>
      <c r="N5" s="73">
        <v>61.63</v>
      </c>
      <c r="O5" s="63">
        <v>53.47</v>
      </c>
      <c r="P5" s="63">
        <v>53.47</v>
      </c>
      <c r="Q5" s="63">
        <v>51.66</v>
      </c>
      <c r="R5" s="63">
        <v>54.38</v>
      </c>
      <c r="S5" s="63">
        <v>56.19</v>
      </c>
      <c r="T5" s="63">
        <v>53.47</v>
      </c>
      <c r="U5" s="63">
        <v>50.3</v>
      </c>
      <c r="V5" s="63">
        <v>105.59</v>
      </c>
      <c r="W5" s="75">
        <v>77.58</v>
      </c>
      <c r="X5" s="75">
        <v>128.03</v>
      </c>
      <c r="Y5" s="75">
        <v>65.55</v>
      </c>
      <c r="Z5" s="75">
        <v>68.472222222222229</v>
      </c>
      <c r="AA5" s="75">
        <v>47.129629629629626</v>
      </c>
      <c r="AB5" s="75">
        <v>40.828402366863905</v>
      </c>
      <c r="AC5" s="75">
        <v>23.668639053254438</v>
      </c>
      <c r="AD5" s="75">
        <v>10.228802153432031</v>
      </c>
      <c r="AE5" s="75">
        <v>41.830065359477125</v>
      </c>
      <c r="AF5" s="75">
        <v>52.173913043478258</v>
      </c>
      <c r="AG5" s="75">
        <v>34.42176870748299</v>
      </c>
    </row>
    <row r="6" spans="1:33" ht="16.5" customHeight="1">
      <c r="A6" s="8" t="s">
        <v>78</v>
      </c>
      <c r="B6" s="49">
        <v>58.12</v>
      </c>
      <c r="C6" s="49">
        <v>25.13</v>
      </c>
      <c r="D6" s="49">
        <v>36.130000000000003</v>
      </c>
      <c r="E6" s="49">
        <v>40.840000000000003</v>
      </c>
      <c r="F6" s="34">
        <f t="shared" si="0"/>
        <v>0</v>
      </c>
      <c r="G6" s="132" t="s">
        <v>131</v>
      </c>
      <c r="H6" s="73">
        <v>3.14</v>
      </c>
      <c r="I6" s="73">
        <v>25.13</v>
      </c>
      <c r="J6" s="73">
        <v>58.12</v>
      </c>
      <c r="K6" s="73">
        <v>25.13</v>
      </c>
      <c r="L6" s="73">
        <v>36.130000000000003</v>
      </c>
      <c r="M6" s="73">
        <v>36.130000000000003</v>
      </c>
      <c r="N6" s="73">
        <v>32.979999999999997</v>
      </c>
      <c r="O6" s="63">
        <v>58.12</v>
      </c>
      <c r="P6" s="63">
        <v>34.549999999999997</v>
      </c>
      <c r="Q6" s="63">
        <v>34.549999999999997</v>
      </c>
      <c r="R6" s="63">
        <v>65.97</v>
      </c>
      <c r="S6" s="63">
        <v>40.840000000000003</v>
      </c>
      <c r="T6" s="63">
        <v>61.26</v>
      </c>
      <c r="U6" s="63">
        <v>67.540000000000006</v>
      </c>
      <c r="V6" s="63">
        <v>86.39</v>
      </c>
      <c r="W6" s="75">
        <v>35.06</v>
      </c>
      <c r="X6" s="75">
        <v>45.45</v>
      </c>
      <c r="Y6" s="75">
        <v>0</v>
      </c>
      <c r="Z6" s="75">
        <v>77.60617760617761</v>
      </c>
      <c r="AA6" s="75">
        <v>59.073359073359079</v>
      </c>
      <c r="AB6" s="75">
        <v>51.49700598802395</v>
      </c>
      <c r="AC6" s="75">
        <v>48.103792415169657</v>
      </c>
      <c r="AD6" s="75">
        <v>11.111111111111111</v>
      </c>
      <c r="AE6" s="75">
        <v>64.426877470355734</v>
      </c>
      <c r="AF6" s="75">
        <v>77.51937984496125</v>
      </c>
      <c r="AG6" s="75">
        <v>46.79245283018868</v>
      </c>
    </row>
    <row r="7" spans="1:33" ht="16.5" customHeight="1">
      <c r="A7" s="8" t="s">
        <v>79</v>
      </c>
      <c r="B7" s="49">
        <v>26.51</v>
      </c>
      <c r="C7" s="49">
        <v>29.3</v>
      </c>
      <c r="D7" s="49">
        <v>25.12</v>
      </c>
      <c r="E7" s="49">
        <v>32.090000000000003</v>
      </c>
      <c r="F7" s="34">
        <f t="shared" si="0"/>
        <v>0</v>
      </c>
      <c r="G7" s="132" t="s">
        <v>131</v>
      </c>
      <c r="H7" s="73">
        <v>2.79</v>
      </c>
      <c r="I7" s="73">
        <v>26.51</v>
      </c>
      <c r="J7" s="73">
        <v>26.51</v>
      </c>
      <c r="K7" s="73">
        <v>29.3</v>
      </c>
      <c r="L7" s="73">
        <v>25.12</v>
      </c>
      <c r="M7" s="73">
        <v>27.21</v>
      </c>
      <c r="N7" s="73">
        <v>23.02</v>
      </c>
      <c r="O7" s="63">
        <v>32.090000000000003</v>
      </c>
      <c r="P7" s="63">
        <v>38.369999999999997</v>
      </c>
      <c r="Q7" s="63">
        <v>36.28</v>
      </c>
      <c r="R7" s="63">
        <v>36.28</v>
      </c>
      <c r="S7" s="63">
        <v>32.090000000000003</v>
      </c>
      <c r="T7" s="63">
        <v>27.21</v>
      </c>
      <c r="U7" s="63">
        <v>0.7</v>
      </c>
      <c r="V7" s="63">
        <v>69.069999999999993</v>
      </c>
      <c r="W7" s="75">
        <v>34.18</v>
      </c>
      <c r="X7" s="75">
        <v>58.86</v>
      </c>
      <c r="Y7" s="75">
        <v>0</v>
      </c>
      <c r="Z7" s="75">
        <v>62.728310502283101</v>
      </c>
      <c r="AA7" s="75">
        <v>34.417808219178085</v>
      </c>
      <c r="AB7" s="75">
        <v>35.12658227848101</v>
      </c>
      <c r="AC7" s="75">
        <v>16.060126582278482</v>
      </c>
      <c r="AD7" s="75">
        <v>6.9078947368421062</v>
      </c>
      <c r="AE7" s="75">
        <v>30.868167202572351</v>
      </c>
      <c r="AF7" s="75">
        <v>25.97402597402597</v>
      </c>
      <c r="AG7" s="75">
        <v>20.632279534109816</v>
      </c>
    </row>
    <row r="8" spans="1:33" ht="16.5" customHeight="1">
      <c r="A8" s="8" t="s">
        <v>80</v>
      </c>
      <c r="B8" s="49">
        <v>90.65</v>
      </c>
      <c r="C8" s="49">
        <v>83.09</v>
      </c>
      <c r="D8" s="49">
        <v>100.36</v>
      </c>
      <c r="E8" s="49">
        <v>118.71</v>
      </c>
      <c r="F8" s="34">
        <f t="shared" si="0"/>
        <v>50</v>
      </c>
      <c r="G8" s="132" t="s">
        <v>127</v>
      </c>
      <c r="H8" s="73">
        <v>35.61</v>
      </c>
      <c r="I8" s="73">
        <v>83.09</v>
      </c>
      <c r="J8" s="73">
        <v>90.65</v>
      </c>
      <c r="K8" s="73">
        <v>83.09</v>
      </c>
      <c r="L8" s="73">
        <v>100.36</v>
      </c>
      <c r="M8" s="73">
        <v>98.2</v>
      </c>
      <c r="N8" s="73">
        <v>87.41</v>
      </c>
      <c r="O8" s="63">
        <v>91.73</v>
      </c>
      <c r="P8" s="63">
        <v>120.86</v>
      </c>
      <c r="Q8" s="63">
        <v>118.71</v>
      </c>
      <c r="R8" s="63">
        <v>98.2</v>
      </c>
      <c r="S8" s="63">
        <v>118.71</v>
      </c>
      <c r="T8" s="63">
        <v>89.57</v>
      </c>
      <c r="U8" s="63">
        <v>93.88</v>
      </c>
      <c r="V8" s="63">
        <v>144.6</v>
      </c>
      <c r="W8" s="75">
        <v>77.19</v>
      </c>
      <c r="X8" s="75">
        <v>113.16</v>
      </c>
      <c r="Y8" s="75">
        <v>87.31</v>
      </c>
      <c r="Z8" s="75">
        <v>64.82649842271293</v>
      </c>
      <c r="AA8" s="75">
        <v>62.776025236593057</v>
      </c>
      <c r="AB8" s="75">
        <v>49.589683470105513</v>
      </c>
      <c r="AC8" s="75">
        <v>32.121922626025793</v>
      </c>
      <c r="AD8" s="75">
        <v>12.529002320185615</v>
      </c>
      <c r="AE8" s="75">
        <v>70.669745958429559</v>
      </c>
      <c r="AF8" s="75">
        <v>54.566744730679162</v>
      </c>
      <c r="AG8" s="75">
        <v>50</v>
      </c>
    </row>
    <row r="9" spans="1:33" ht="16.5" customHeight="1">
      <c r="A9" s="8" t="s">
        <v>81</v>
      </c>
      <c r="B9" s="49">
        <v>45.42</v>
      </c>
      <c r="C9" s="49">
        <v>46.06</v>
      </c>
      <c r="D9" s="49">
        <v>46.06</v>
      </c>
      <c r="E9" s="49">
        <v>46.7</v>
      </c>
      <c r="F9" s="34">
        <f t="shared" si="0"/>
        <v>0</v>
      </c>
      <c r="G9" s="132" t="s">
        <v>146</v>
      </c>
      <c r="H9" s="73">
        <v>86.35</v>
      </c>
      <c r="I9" s="73">
        <v>44.78</v>
      </c>
      <c r="J9" s="73">
        <v>45.42</v>
      </c>
      <c r="K9" s="73">
        <v>46.06</v>
      </c>
      <c r="L9" s="73">
        <v>46.06</v>
      </c>
      <c r="M9" s="73">
        <v>36.46</v>
      </c>
      <c r="N9" s="73">
        <v>40.299999999999997</v>
      </c>
      <c r="O9" s="63">
        <v>47.97</v>
      </c>
      <c r="P9" s="63">
        <v>39.659999999999997</v>
      </c>
      <c r="Q9" s="63">
        <v>40.94</v>
      </c>
      <c r="R9" s="63">
        <v>50.53</v>
      </c>
      <c r="S9" s="63">
        <v>46.7</v>
      </c>
      <c r="T9" s="63">
        <v>42.22</v>
      </c>
      <c r="U9" s="63">
        <v>24.31</v>
      </c>
      <c r="V9" s="63">
        <v>81.88</v>
      </c>
      <c r="W9" s="75">
        <v>35.75</v>
      </c>
      <c r="X9" s="75">
        <v>57.48</v>
      </c>
      <c r="Y9" s="75">
        <v>20.27</v>
      </c>
      <c r="Z9" s="75">
        <v>87.86610878661088</v>
      </c>
      <c r="AA9" s="75">
        <v>68.549511854951177</v>
      </c>
      <c r="AB9" s="75">
        <v>66.826462128475555</v>
      </c>
      <c r="AC9" s="75">
        <v>43.720038350910833</v>
      </c>
      <c r="AD9" s="75">
        <v>8.6172344689378768</v>
      </c>
      <c r="AE9" s="75">
        <v>86.193293885601577</v>
      </c>
      <c r="AF9" s="75">
        <v>104.57256461232605</v>
      </c>
      <c r="AG9" s="75">
        <v>61.336032388663966</v>
      </c>
    </row>
    <row r="10" spans="1:33" ht="16.5" customHeight="1">
      <c r="A10" s="8" t="s">
        <v>82</v>
      </c>
      <c r="B10" s="49">
        <v>99.63</v>
      </c>
      <c r="C10" s="49">
        <v>89.67</v>
      </c>
      <c r="D10" s="49">
        <v>86.35</v>
      </c>
      <c r="E10" s="49">
        <v>104.06</v>
      </c>
      <c r="F10" s="34">
        <f t="shared" si="0"/>
        <v>50</v>
      </c>
      <c r="G10" s="132" t="s">
        <v>134</v>
      </c>
      <c r="H10" s="73">
        <v>13.28</v>
      </c>
      <c r="I10" s="73">
        <v>87.45</v>
      </c>
      <c r="J10" s="73">
        <v>99.63</v>
      </c>
      <c r="K10" s="73">
        <v>89.67</v>
      </c>
      <c r="L10" s="73">
        <v>86.35</v>
      </c>
      <c r="M10" s="73">
        <v>98.52</v>
      </c>
      <c r="N10" s="73">
        <v>75.28</v>
      </c>
      <c r="O10" s="63">
        <v>84.13</v>
      </c>
      <c r="P10" s="63">
        <v>97.42</v>
      </c>
      <c r="Q10" s="63">
        <v>95.2</v>
      </c>
      <c r="R10" s="63">
        <v>85.24</v>
      </c>
      <c r="S10" s="63">
        <v>104.06</v>
      </c>
      <c r="T10" s="63">
        <v>71.959999999999994</v>
      </c>
      <c r="U10" s="63">
        <v>84.13</v>
      </c>
      <c r="V10" s="63">
        <v>137.27000000000001</v>
      </c>
      <c r="W10" s="75">
        <v>45.17</v>
      </c>
      <c r="X10" s="75">
        <v>106.56</v>
      </c>
      <c r="Y10" s="75">
        <v>28.26</v>
      </c>
      <c r="Z10" s="75">
        <v>80.294450736126848</v>
      </c>
      <c r="AA10" s="75">
        <v>59.116647791619478</v>
      </c>
      <c r="AB10" s="75">
        <v>62.423312883435578</v>
      </c>
      <c r="AC10" s="75">
        <v>31.9018404907975</v>
      </c>
      <c r="AD10" s="75">
        <v>20.327868852459016</v>
      </c>
      <c r="AE10" s="75">
        <v>87.179487179487182</v>
      </c>
      <c r="AF10" s="75">
        <v>75.394321766561518</v>
      </c>
      <c r="AG10" s="75">
        <v>61.180124223602483</v>
      </c>
    </row>
    <row r="11" spans="1:33" ht="16.5" customHeight="1">
      <c r="A11" s="8" t="s">
        <v>83</v>
      </c>
      <c r="B11" s="49">
        <v>48.91</v>
      </c>
      <c r="C11" s="49">
        <v>61.96</v>
      </c>
      <c r="D11" s="49">
        <v>48.91</v>
      </c>
      <c r="E11" s="49">
        <v>58.7</v>
      </c>
      <c r="F11" s="34">
        <f t="shared" si="0"/>
        <v>0</v>
      </c>
      <c r="G11" s="132" t="s">
        <v>132</v>
      </c>
      <c r="H11" s="73">
        <v>3.26</v>
      </c>
      <c r="I11" s="73">
        <v>61.96</v>
      </c>
      <c r="J11" s="73">
        <v>48.91</v>
      </c>
      <c r="K11" s="73">
        <v>61.96</v>
      </c>
      <c r="L11" s="73">
        <v>48.91</v>
      </c>
      <c r="M11" s="73">
        <v>26.09</v>
      </c>
      <c r="N11" s="73">
        <v>26.09</v>
      </c>
      <c r="O11" s="63">
        <v>45.65</v>
      </c>
      <c r="P11" s="63">
        <v>58.7</v>
      </c>
      <c r="Q11" s="63">
        <v>58.7</v>
      </c>
      <c r="R11" s="63">
        <v>68.48</v>
      </c>
      <c r="S11" s="63">
        <v>58.7</v>
      </c>
      <c r="T11" s="63">
        <v>13.04</v>
      </c>
      <c r="U11" s="63">
        <v>45.65</v>
      </c>
      <c r="V11" s="63">
        <v>117.39</v>
      </c>
      <c r="W11" s="75">
        <v>53.16</v>
      </c>
      <c r="X11" s="75">
        <v>68.349999999999994</v>
      </c>
      <c r="Y11" s="75">
        <v>0</v>
      </c>
      <c r="Z11" s="75">
        <v>86.21794871794873</v>
      </c>
      <c r="AA11" s="75">
        <v>63.782051282051277</v>
      </c>
      <c r="AB11" s="75">
        <v>61.224489795918366</v>
      </c>
      <c r="AC11" s="75">
        <v>55.612244897959187</v>
      </c>
      <c r="AD11" s="75">
        <v>8.0808080808080813</v>
      </c>
      <c r="AE11" s="75">
        <v>71.287128712871279</v>
      </c>
      <c r="AF11" s="75">
        <v>80.769230769230774</v>
      </c>
      <c r="AG11" s="75">
        <v>65.714285714285708</v>
      </c>
    </row>
    <row r="12" spans="1:33" ht="16.5" customHeight="1">
      <c r="A12" s="8" t="s">
        <v>84</v>
      </c>
      <c r="B12" s="49">
        <v>56.47</v>
      </c>
      <c r="C12" s="49">
        <v>56.9</v>
      </c>
      <c r="D12" s="49">
        <v>64.66</v>
      </c>
      <c r="E12" s="49">
        <v>51.29</v>
      </c>
      <c r="F12" s="34">
        <f t="shared" si="0"/>
        <v>0</v>
      </c>
      <c r="G12" s="132" t="s">
        <v>131</v>
      </c>
      <c r="H12" s="73">
        <v>51.29</v>
      </c>
      <c r="I12" s="73">
        <v>55.6</v>
      </c>
      <c r="J12" s="73">
        <v>56.47</v>
      </c>
      <c r="K12" s="73">
        <v>56.9</v>
      </c>
      <c r="L12" s="73">
        <v>64.66</v>
      </c>
      <c r="M12" s="73">
        <v>62.07</v>
      </c>
      <c r="N12" s="73">
        <v>64.66</v>
      </c>
      <c r="O12" s="63">
        <v>57.33</v>
      </c>
      <c r="P12" s="63">
        <v>48.28</v>
      </c>
      <c r="Q12" s="63">
        <v>53.02</v>
      </c>
      <c r="R12" s="63">
        <v>49.57</v>
      </c>
      <c r="S12" s="63">
        <v>51.29</v>
      </c>
      <c r="T12" s="63">
        <v>56.03</v>
      </c>
      <c r="U12" s="63">
        <v>57.76</v>
      </c>
      <c r="V12" s="63">
        <v>112.5</v>
      </c>
      <c r="W12" s="75">
        <v>54.63</v>
      </c>
      <c r="X12" s="75">
        <v>96.81</v>
      </c>
      <c r="Y12" s="75">
        <v>2.23</v>
      </c>
      <c r="Z12" s="75">
        <v>67.093311312964488</v>
      </c>
      <c r="AA12" s="75">
        <v>50.123864574731627</v>
      </c>
      <c r="AB12" s="75">
        <v>52.80898876404494</v>
      </c>
      <c r="AC12" s="75">
        <v>38.08988764044944</v>
      </c>
      <c r="AD12" s="75">
        <v>11.976047904191617</v>
      </c>
      <c r="AE12" s="75">
        <v>57.308584686774942</v>
      </c>
      <c r="AF12" s="75">
        <v>72.768878718535461</v>
      </c>
      <c r="AG12" s="75">
        <v>55.899198167239405</v>
      </c>
    </row>
    <row r="13" spans="1:33" ht="16.5" customHeight="1">
      <c r="A13" s="8" t="s">
        <v>85</v>
      </c>
      <c r="B13" s="49">
        <v>38.56</v>
      </c>
      <c r="C13" s="49">
        <v>46.08</v>
      </c>
      <c r="D13" s="49">
        <v>48.9</v>
      </c>
      <c r="E13" s="49">
        <v>36.68</v>
      </c>
      <c r="F13" s="34">
        <f t="shared" si="0"/>
        <v>0</v>
      </c>
      <c r="G13" s="132" t="s">
        <v>131</v>
      </c>
      <c r="H13" s="73">
        <v>15.99</v>
      </c>
      <c r="I13" s="73">
        <v>39.5</v>
      </c>
      <c r="J13" s="73">
        <v>38.56</v>
      </c>
      <c r="K13" s="73">
        <v>46.08</v>
      </c>
      <c r="L13" s="73">
        <v>48.9</v>
      </c>
      <c r="M13" s="73">
        <v>49.84</v>
      </c>
      <c r="N13" s="73">
        <v>15.05</v>
      </c>
      <c r="O13" s="63">
        <v>38.56</v>
      </c>
      <c r="P13" s="63">
        <v>31.03</v>
      </c>
      <c r="Q13" s="63">
        <v>34.799999999999997</v>
      </c>
      <c r="R13" s="63">
        <v>41.38</v>
      </c>
      <c r="S13" s="63">
        <v>36.68</v>
      </c>
      <c r="T13" s="63">
        <v>45.14</v>
      </c>
      <c r="U13" s="63">
        <v>46.08</v>
      </c>
      <c r="V13" s="63">
        <v>79</v>
      </c>
      <c r="W13" s="75">
        <v>21.79</v>
      </c>
      <c r="X13" s="75">
        <v>55.21</v>
      </c>
      <c r="Y13" s="75">
        <v>0.78</v>
      </c>
      <c r="Z13" s="75">
        <v>79.872881355932208</v>
      </c>
      <c r="AA13" s="75">
        <v>52.259887005649716</v>
      </c>
      <c r="AB13" s="75">
        <v>52.178318135764947</v>
      </c>
      <c r="AC13" s="75">
        <v>31.610942249240122</v>
      </c>
      <c r="AD13" s="75">
        <v>5.6016597510373449</v>
      </c>
      <c r="AE13" s="75">
        <v>48.360655737704917</v>
      </c>
      <c r="AF13" s="75">
        <v>17.177914110429448</v>
      </c>
      <c r="AG13" s="75">
        <v>5.9793814432989691</v>
      </c>
    </row>
    <row r="14" spans="1:33" ht="16.5" customHeight="1">
      <c r="A14" s="8" t="s">
        <v>86</v>
      </c>
      <c r="B14" s="49">
        <v>37.200000000000003</v>
      </c>
      <c r="C14" s="49">
        <v>49.08</v>
      </c>
      <c r="D14" s="49">
        <v>53.03</v>
      </c>
      <c r="E14" s="49">
        <v>37.200000000000003</v>
      </c>
      <c r="F14" s="34">
        <f t="shared" si="0"/>
        <v>0</v>
      </c>
      <c r="G14" s="132" t="s">
        <v>147</v>
      </c>
      <c r="H14" s="73">
        <v>9.5</v>
      </c>
      <c r="I14" s="73">
        <v>41.95</v>
      </c>
      <c r="J14" s="73">
        <v>37.200000000000003</v>
      </c>
      <c r="K14" s="73">
        <v>49.08</v>
      </c>
      <c r="L14" s="73">
        <v>53.03</v>
      </c>
      <c r="M14" s="73">
        <v>46.7</v>
      </c>
      <c r="N14" s="73">
        <v>16.62</v>
      </c>
      <c r="O14" s="63">
        <v>35.619999999999997</v>
      </c>
      <c r="P14" s="63">
        <v>0</v>
      </c>
      <c r="Q14" s="63">
        <v>37.99</v>
      </c>
      <c r="R14" s="63">
        <v>38.79</v>
      </c>
      <c r="S14" s="63">
        <v>37.200000000000003</v>
      </c>
      <c r="T14" s="63">
        <v>33.25</v>
      </c>
      <c r="U14" s="63">
        <v>34.83</v>
      </c>
      <c r="V14" s="63">
        <v>75.2</v>
      </c>
      <c r="W14" s="75">
        <v>44.27</v>
      </c>
      <c r="X14" s="75">
        <v>67.180000000000007</v>
      </c>
      <c r="Y14" s="75">
        <v>0</v>
      </c>
      <c r="Z14" s="75">
        <v>70.929308975377282</v>
      </c>
      <c r="AA14" s="75">
        <v>42.335186656076253</v>
      </c>
      <c r="AB14" s="75">
        <v>29.007633587786259</v>
      </c>
      <c r="AC14" s="75">
        <v>18.974918211559434</v>
      </c>
      <c r="AD14" s="75">
        <v>11.845102505694761</v>
      </c>
      <c r="AE14" s="75">
        <v>37.188208616780045</v>
      </c>
      <c r="AF14" s="75">
        <v>33.561643835616437</v>
      </c>
      <c r="AG14" s="75">
        <v>22.24770642201835</v>
      </c>
    </row>
    <row r="15" spans="1:33" ht="16.5" customHeight="1">
      <c r="A15" s="8" t="s">
        <v>87</v>
      </c>
      <c r="B15" s="49">
        <v>71.430000000000007</v>
      </c>
      <c r="C15" s="87">
        <v>75</v>
      </c>
      <c r="D15" s="49">
        <v>60.71</v>
      </c>
      <c r="E15" s="49">
        <v>78.569999999999993</v>
      </c>
      <c r="F15" s="34">
        <f t="shared" si="0"/>
        <v>0</v>
      </c>
      <c r="G15" s="132" t="s">
        <v>126</v>
      </c>
      <c r="H15" s="73">
        <v>35.71</v>
      </c>
      <c r="I15" s="88">
        <v>75</v>
      </c>
      <c r="J15" s="73">
        <v>71.430000000000007</v>
      </c>
      <c r="K15" s="88">
        <v>75</v>
      </c>
      <c r="L15" s="73">
        <v>60.71</v>
      </c>
      <c r="M15" s="73">
        <v>89.29</v>
      </c>
      <c r="N15" s="73">
        <v>60.71</v>
      </c>
      <c r="O15" s="63">
        <v>92.86</v>
      </c>
      <c r="P15" s="63">
        <v>82.14</v>
      </c>
      <c r="Q15" s="63">
        <v>75</v>
      </c>
      <c r="R15" s="63">
        <v>96.43</v>
      </c>
      <c r="S15" s="63">
        <v>78.569999999999993</v>
      </c>
      <c r="T15" s="63">
        <v>96.43</v>
      </c>
      <c r="U15" s="63">
        <v>96.43</v>
      </c>
      <c r="V15" s="63">
        <v>164.29</v>
      </c>
      <c r="W15" s="75">
        <v>24.24</v>
      </c>
      <c r="X15" s="75">
        <v>106.06</v>
      </c>
      <c r="Y15" s="75">
        <v>88.64</v>
      </c>
      <c r="Z15" s="75">
        <v>77.581863979848862</v>
      </c>
      <c r="AA15" s="75">
        <v>60.20151133501259</v>
      </c>
      <c r="AB15" s="75">
        <v>58.075601374570454</v>
      </c>
      <c r="AC15" s="75">
        <v>36.769759450171826</v>
      </c>
      <c r="AD15" s="75">
        <v>27.737226277372262</v>
      </c>
      <c r="AE15" s="75">
        <v>68.794326241134755</v>
      </c>
      <c r="AF15" s="75">
        <v>102.11267605633803</v>
      </c>
      <c r="AG15" s="75">
        <v>37.857142857142854</v>
      </c>
    </row>
    <row r="16" spans="1:33" ht="16.5" customHeight="1">
      <c r="A16" s="8" t="s">
        <v>88</v>
      </c>
      <c r="B16" s="49">
        <v>50.7</v>
      </c>
      <c r="C16" s="49">
        <v>47.86</v>
      </c>
      <c r="D16" s="49">
        <v>50.55</v>
      </c>
      <c r="E16" s="49">
        <v>54.14</v>
      </c>
      <c r="F16" s="34">
        <f t="shared" si="0"/>
        <v>0</v>
      </c>
      <c r="G16" s="132" t="s">
        <v>126</v>
      </c>
      <c r="H16" s="73">
        <v>20.190000000000001</v>
      </c>
      <c r="I16" s="73">
        <v>46.51</v>
      </c>
      <c r="J16" s="73">
        <v>50.7</v>
      </c>
      <c r="K16" s="73">
        <v>47.86</v>
      </c>
      <c r="L16" s="73">
        <v>50.55</v>
      </c>
      <c r="M16" s="73">
        <v>48.31</v>
      </c>
      <c r="N16" s="73">
        <v>49.2</v>
      </c>
      <c r="O16" s="63">
        <v>55.93</v>
      </c>
      <c r="P16" s="63">
        <v>47.41</v>
      </c>
      <c r="Q16" s="63">
        <v>49.5</v>
      </c>
      <c r="R16" s="63">
        <v>49.65</v>
      </c>
      <c r="S16" s="63">
        <v>54.14</v>
      </c>
      <c r="T16" s="63">
        <v>46.36</v>
      </c>
      <c r="U16" s="63">
        <v>51.74</v>
      </c>
      <c r="V16" s="63">
        <v>79.56</v>
      </c>
      <c r="W16" s="75">
        <v>44.11</v>
      </c>
      <c r="X16" s="75">
        <v>57.3</v>
      </c>
      <c r="Y16" s="75">
        <v>55.1</v>
      </c>
      <c r="Z16" s="75">
        <v>64.181472081218274</v>
      </c>
      <c r="AA16" s="75">
        <v>42.718908629441628</v>
      </c>
      <c r="AB16" s="75">
        <v>45.433737697413598</v>
      </c>
      <c r="AC16" s="75">
        <v>26.939803158617533</v>
      </c>
      <c r="AD16" s="75">
        <v>15.384615384615385</v>
      </c>
      <c r="AE16" s="75">
        <v>46.484736355226644</v>
      </c>
      <c r="AF16" s="75">
        <v>58.999081726354454</v>
      </c>
      <c r="AG16" s="75">
        <v>42.00641319285387</v>
      </c>
    </row>
    <row r="17" spans="1:33" ht="16.5" customHeight="1" thickBot="1">
      <c r="A17" s="10" t="s">
        <v>89</v>
      </c>
      <c r="B17" s="50">
        <v>102.86</v>
      </c>
      <c r="C17" s="50">
        <v>88.57</v>
      </c>
      <c r="D17" s="50">
        <v>122.86</v>
      </c>
      <c r="E17" s="50">
        <v>71.430000000000007</v>
      </c>
      <c r="F17" s="34">
        <f t="shared" si="0"/>
        <v>50</v>
      </c>
      <c r="G17" s="133" t="s">
        <v>131</v>
      </c>
      <c r="H17" s="78">
        <v>0</v>
      </c>
      <c r="I17" s="78">
        <v>88.57</v>
      </c>
      <c r="J17" s="78">
        <v>102.86</v>
      </c>
      <c r="K17" s="78">
        <v>88.57</v>
      </c>
      <c r="L17" s="78">
        <v>122.86</v>
      </c>
      <c r="M17" s="78">
        <v>105.71</v>
      </c>
      <c r="N17" s="78">
        <v>45.71</v>
      </c>
      <c r="O17" s="52">
        <v>77.14</v>
      </c>
      <c r="P17" s="52">
        <v>74.290000000000006</v>
      </c>
      <c r="Q17" s="52">
        <v>77.14</v>
      </c>
      <c r="R17" s="52">
        <v>68.569999999999993</v>
      </c>
      <c r="S17" s="52">
        <v>71.430000000000007</v>
      </c>
      <c r="T17" s="52">
        <v>80</v>
      </c>
      <c r="U17" s="52">
        <v>77.14</v>
      </c>
      <c r="V17" s="52">
        <v>171.43</v>
      </c>
      <c r="W17" s="74">
        <v>80.17</v>
      </c>
      <c r="X17" s="74">
        <v>124.14</v>
      </c>
      <c r="Y17" s="74">
        <v>18.420000000000002</v>
      </c>
      <c r="Z17" s="74">
        <v>89.195979899497488</v>
      </c>
      <c r="AA17" s="74">
        <v>68.844221105527637</v>
      </c>
      <c r="AB17" s="74">
        <v>69.753086419753089</v>
      </c>
      <c r="AC17" s="74">
        <v>48.456790123456791</v>
      </c>
      <c r="AD17" s="74">
        <v>18.75</v>
      </c>
      <c r="AE17" s="74">
        <v>96.598639455782305</v>
      </c>
      <c r="AF17" s="74">
        <v>115.99999999999999</v>
      </c>
      <c r="AG17" s="74">
        <v>56.209150326797385</v>
      </c>
    </row>
    <row r="18" spans="1:33" ht="19.5" customHeight="1" thickBot="1">
      <c r="A18" s="26" t="s">
        <v>90</v>
      </c>
      <c r="B18" s="35">
        <v>55.38</v>
      </c>
      <c r="C18" s="35">
        <v>52.6</v>
      </c>
      <c r="D18" s="35">
        <v>55.62</v>
      </c>
      <c r="E18" s="35">
        <v>56.6</v>
      </c>
      <c r="F18" s="35">
        <f t="shared" ref="F18" si="1">(COUNTIFS(B18:E18,"&gt;=95")/4*100)</f>
        <v>0</v>
      </c>
      <c r="G18" s="128"/>
      <c r="H18" s="54">
        <v>33.840000000000003</v>
      </c>
      <c r="I18" s="54">
        <v>50.55</v>
      </c>
      <c r="J18" s="54">
        <v>55.38</v>
      </c>
      <c r="K18" s="54">
        <v>52.6</v>
      </c>
      <c r="L18" s="54">
        <v>55.62</v>
      </c>
      <c r="M18" s="54">
        <v>52.84</v>
      </c>
      <c r="N18" s="54">
        <v>49.13</v>
      </c>
      <c r="O18" s="55">
        <v>55.62</v>
      </c>
      <c r="P18" s="55">
        <v>50.5</v>
      </c>
      <c r="Q18" s="55">
        <v>53.82</v>
      </c>
      <c r="R18" s="55">
        <v>53.92</v>
      </c>
      <c r="S18" s="55">
        <v>56.6</v>
      </c>
      <c r="T18" s="55">
        <v>49.09</v>
      </c>
      <c r="U18" s="55">
        <v>50.79</v>
      </c>
      <c r="V18" s="55">
        <v>95.52</v>
      </c>
      <c r="W18" s="60">
        <v>49.09</v>
      </c>
      <c r="X18" s="60">
        <v>78.66</v>
      </c>
      <c r="Y18" s="53">
        <v>33.15</v>
      </c>
      <c r="Z18" s="60">
        <v>70.552004106201295</v>
      </c>
      <c r="AA18" s="60">
        <v>49.573048387849376</v>
      </c>
      <c r="AB18" s="60">
        <v>49.110789092346202</v>
      </c>
      <c r="AC18" s="60">
        <v>30.621788960611251</v>
      </c>
      <c r="AD18" s="60">
        <v>12.670485542825968</v>
      </c>
      <c r="AE18" s="60">
        <v>54.566148901981791</v>
      </c>
      <c r="AF18" s="60">
        <v>59.329951948745332</v>
      </c>
      <c r="AG18" s="60">
        <v>41.215217099072454</v>
      </c>
    </row>
    <row r="19" spans="1:33" ht="15.75">
      <c r="A19" s="27"/>
      <c r="B19" s="13"/>
      <c r="C19" s="13"/>
      <c r="D19" s="13"/>
      <c r="E19" s="13"/>
      <c r="F19" s="14"/>
      <c r="G19" s="124"/>
      <c r="H19" s="15"/>
      <c r="I19" s="15"/>
      <c r="J19" s="15"/>
      <c r="K19" s="15"/>
      <c r="L19" s="15"/>
      <c r="M19" s="15"/>
      <c r="N19" s="15"/>
      <c r="O19" s="16"/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7"/>
      <c r="AA19" s="17"/>
      <c r="AB19" s="17"/>
      <c r="AC19" s="17"/>
      <c r="AD19" s="18"/>
      <c r="AE19" s="18"/>
      <c r="AF19" s="18"/>
      <c r="AG19" s="18"/>
    </row>
    <row r="20" spans="1:33" ht="15.75" customHeight="1">
      <c r="A20" s="19" t="s">
        <v>72</v>
      </c>
    </row>
    <row r="21" spans="1:33" ht="15.75" customHeight="1">
      <c r="A21" s="69" t="s">
        <v>120</v>
      </c>
      <c r="B21" s="70"/>
      <c r="C21" s="70"/>
    </row>
    <row r="22" spans="1:33" ht="15.75" customHeight="1">
      <c r="C22" s="20"/>
      <c r="D22" s="24"/>
    </row>
    <row r="23" spans="1:33" ht="15.75" customHeight="1">
      <c r="A23" s="21" t="s">
        <v>73</v>
      </c>
    </row>
    <row r="24" spans="1:33" ht="15.75" customHeight="1">
      <c r="A24" s="95" t="s">
        <v>121</v>
      </c>
    </row>
    <row r="25" spans="1:33" ht="15.75" customHeight="1">
      <c r="A25" s="94" t="s">
        <v>122</v>
      </c>
      <c r="B25" s="94"/>
      <c r="C25" s="94"/>
      <c r="D25" s="94"/>
      <c r="E25" s="94"/>
      <c r="F25" s="94"/>
      <c r="G25" s="127"/>
      <c r="H25" s="94"/>
      <c r="I25" s="94"/>
      <c r="J25" s="94"/>
      <c r="K25" s="94"/>
      <c r="L25" s="94"/>
      <c r="M25" s="94"/>
      <c r="N25" s="94"/>
      <c r="O25" s="89"/>
      <c r="P25" s="89"/>
      <c r="Q25" s="89"/>
    </row>
    <row r="26" spans="1:33" ht="15.75" customHeight="1">
      <c r="A26" s="94" t="s">
        <v>123</v>
      </c>
      <c r="B26" s="89"/>
      <c r="C26" s="89"/>
      <c r="D26" s="89"/>
      <c r="E26" s="89"/>
      <c r="F26" s="89"/>
      <c r="G26" s="122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7" spans="1:33" ht="15.75" customHeight="1">
      <c r="A27" s="94" t="s">
        <v>124</v>
      </c>
      <c r="B27" s="89"/>
      <c r="C27" s="89"/>
      <c r="D27" s="89"/>
      <c r="E27" s="89"/>
      <c r="F27" s="89"/>
      <c r="G27" s="122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</sheetData>
  <mergeCells count="6">
    <mergeCell ref="A2:A3"/>
    <mergeCell ref="B2:F2"/>
    <mergeCell ref="H2:N2"/>
    <mergeCell ref="O2:V2"/>
    <mergeCell ref="W2:AG2"/>
    <mergeCell ref="G2:G3"/>
  </mergeCells>
  <hyperlinks>
    <hyperlink ref="A20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41"/>
  <sheetViews>
    <sheetView showGridLines="0" zoomScaleNormal="100" workbookViewId="0">
      <selection activeCell="I3" sqref="I3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2.42578125" style="3" customWidth="1"/>
    <col min="5" max="5" width="10.28515625" style="3" customWidth="1"/>
    <col min="6" max="6" width="21.42578125" style="3" customWidth="1"/>
    <col min="7" max="7" width="21.42578125" style="130" customWidth="1"/>
    <col min="8" max="8" width="8.7109375" style="3" customWidth="1"/>
    <col min="9" max="9" width="12.140625" style="3" customWidth="1"/>
    <col min="10" max="10" width="8.7109375" style="3" customWidth="1"/>
    <col min="11" max="11" width="14.42578125" style="3" customWidth="1"/>
    <col min="12" max="12" width="14.28515625" style="3" customWidth="1"/>
    <col min="13" max="13" width="14.5703125" style="3" customWidth="1"/>
    <col min="14" max="14" width="12.140625" style="3" customWidth="1"/>
    <col min="15" max="15" width="11.5703125" style="3" customWidth="1"/>
    <col min="16" max="16" width="14.140625" style="3" customWidth="1"/>
    <col min="17" max="17" width="14.5703125" style="3" customWidth="1"/>
    <col min="18" max="18" width="11.85546875" style="3" customWidth="1"/>
    <col min="19" max="20" width="8.7109375" style="3" customWidth="1"/>
    <col min="21" max="21" width="10.28515625" style="3" customWidth="1"/>
    <col min="22" max="22" width="13.140625" style="3" customWidth="1"/>
    <col min="23" max="23" width="11.85546875" style="3" customWidth="1"/>
    <col min="24" max="24" width="12.85546875" style="3" customWidth="1"/>
    <col min="25" max="25" width="10.28515625" style="3" customWidth="1"/>
    <col min="26" max="26" width="13.85546875" style="3" customWidth="1"/>
    <col min="27" max="27" width="15.28515625" style="3" customWidth="1"/>
    <col min="28" max="28" width="13.85546875" style="3" customWidth="1"/>
    <col min="29" max="29" width="14.7109375" style="3" customWidth="1"/>
    <col min="30" max="30" width="13.28515625" style="3" customWidth="1"/>
    <col min="31" max="31" width="13.5703125" style="3" customWidth="1"/>
    <col min="32" max="32" width="14.140625" style="3" customWidth="1"/>
    <col min="33" max="33" width="14" style="3" customWidth="1"/>
    <col min="34" max="16384" width="14.42578125" style="3"/>
  </cols>
  <sheetData>
    <row r="1" spans="1:33" s="130" customFormat="1"/>
    <row r="2" spans="1:33" ht="28.5" customHeight="1">
      <c r="A2" s="98" t="s">
        <v>0</v>
      </c>
      <c r="B2" s="100" t="s">
        <v>45</v>
      </c>
      <c r="C2" s="101"/>
      <c r="D2" s="101"/>
      <c r="E2" s="101"/>
      <c r="F2" s="101"/>
      <c r="G2" s="107" t="s">
        <v>125</v>
      </c>
      <c r="H2" s="102" t="s">
        <v>91</v>
      </c>
      <c r="I2" s="101"/>
      <c r="J2" s="101"/>
      <c r="K2" s="101"/>
      <c r="L2" s="101"/>
      <c r="M2" s="101"/>
      <c r="N2" s="101"/>
      <c r="O2" s="103" t="s">
        <v>47</v>
      </c>
      <c r="P2" s="101"/>
      <c r="Q2" s="101"/>
      <c r="R2" s="101"/>
      <c r="S2" s="101"/>
      <c r="T2" s="101"/>
      <c r="U2" s="101"/>
      <c r="V2" s="101"/>
      <c r="W2" s="97" t="s">
        <v>48</v>
      </c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1:33" ht="60.75" thickBot="1">
      <c r="A3" s="99"/>
      <c r="B3" s="4" t="s">
        <v>2</v>
      </c>
      <c r="C3" s="4" t="s">
        <v>49</v>
      </c>
      <c r="D3" s="4" t="s">
        <v>50</v>
      </c>
      <c r="E3" s="4" t="s">
        <v>51</v>
      </c>
      <c r="F3" s="4" t="s">
        <v>52</v>
      </c>
      <c r="G3" s="108"/>
      <c r="H3" s="5" t="s">
        <v>4</v>
      </c>
      <c r="I3" s="5" t="s">
        <v>1</v>
      </c>
      <c r="J3" s="5" t="s">
        <v>2</v>
      </c>
      <c r="K3" s="5" t="s">
        <v>49</v>
      </c>
      <c r="L3" s="5" t="s">
        <v>50</v>
      </c>
      <c r="M3" s="5" t="s">
        <v>53</v>
      </c>
      <c r="N3" s="5" t="s">
        <v>5</v>
      </c>
      <c r="O3" s="6" t="s">
        <v>6</v>
      </c>
      <c r="P3" s="6" t="s">
        <v>54</v>
      </c>
      <c r="Q3" s="6" t="s">
        <v>55</v>
      </c>
      <c r="R3" s="6" t="s">
        <v>56</v>
      </c>
      <c r="S3" s="6" t="s">
        <v>3</v>
      </c>
      <c r="T3" s="6" t="s">
        <v>57</v>
      </c>
      <c r="U3" s="6" t="s">
        <v>58</v>
      </c>
      <c r="V3" s="6" t="s">
        <v>59</v>
      </c>
      <c r="W3" s="7" t="s">
        <v>60</v>
      </c>
      <c r="X3" s="7" t="s">
        <v>75</v>
      </c>
      <c r="Y3" s="7" t="s">
        <v>62</v>
      </c>
      <c r="Z3" s="7" t="s">
        <v>63</v>
      </c>
      <c r="AA3" s="7" t="s">
        <v>64</v>
      </c>
      <c r="AB3" s="7" t="s">
        <v>65</v>
      </c>
      <c r="AC3" s="7" t="s">
        <v>66</v>
      </c>
      <c r="AD3" s="7" t="s">
        <v>67</v>
      </c>
      <c r="AE3" s="7" t="s">
        <v>68</v>
      </c>
      <c r="AF3" s="7" t="s">
        <v>69</v>
      </c>
      <c r="AG3" s="7" t="s">
        <v>70</v>
      </c>
    </row>
    <row r="4" spans="1:33" ht="16.5" thickTop="1">
      <c r="A4" s="28" t="s">
        <v>92</v>
      </c>
      <c r="B4" s="47">
        <v>97.19</v>
      </c>
      <c r="C4" s="47">
        <v>87.24</v>
      </c>
      <c r="D4" s="47">
        <v>90.31</v>
      </c>
      <c r="E4" s="47">
        <v>73.47</v>
      </c>
      <c r="F4" s="36">
        <f>(COUNTIFS(B4:E4,"&gt;=95")/4*100)</f>
        <v>25</v>
      </c>
      <c r="G4" s="137" t="s">
        <v>127</v>
      </c>
      <c r="H4" s="73">
        <v>116.33</v>
      </c>
      <c r="I4" s="73">
        <v>87.24</v>
      </c>
      <c r="J4" s="73">
        <v>97.19</v>
      </c>
      <c r="K4" s="73">
        <v>87.24</v>
      </c>
      <c r="L4" s="73">
        <v>90.31</v>
      </c>
      <c r="M4" s="73">
        <v>87.24</v>
      </c>
      <c r="N4" s="73">
        <v>86.48</v>
      </c>
      <c r="O4" s="63">
        <v>77.3</v>
      </c>
      <c r="P4" s="63">
        <v>69.64</v>
      </c>
      <c r="Q4" s="63">
        <v>71.17</v>
      </c>
      <c r="R4" s="63">
        <v>79.59</v>
      </c>
      <c r="S4" s="63">
        <v>73.47</v>
      </c>
      <c r="T4" s="63">
        <v>74.23</v>
      </c>
      <c r="U4" s="63">
        <v>73.47</v>
      </c>
      <c r="V4" s="63">
        <v>154.59</v>
      </c>
      <c r="W4" s="75">
        <v>88.14</v>
      </c>
      <c r="X4" s="75">
        <v>149.22999999999999</v>
      </c>
      <c r="Y4" s="75">
        <v>86.84</v>
      </c>
      <c r="Z4" s="75">
        <v>59.917355371900825</v>
      </c>
      <c r="AA4" s="75">
        <v>45.592286501377409</v>
      </c>
      <c r="AB4" s="75">
        <v>49.642218246869405</v>
      </c>
      <c r="AC4" s="75">
        <v>35.241502683363144</v>
      </c>
      <c r="AD4" s="75">
        <v>20.784313725490197</v>
      </c>
      <c r="AE4" s="75">
        <v>58.174904942965775</v>
      </c>
      <c r="AF4" s="75">
        <v>48.044692737430168</v>
      </c>
      <c r="AG4" s="75">
        <v>49.723756906077348</v>
      </c>
    </row>
    <row r="5" spans="1:33" ht="15.75">
      <c r="A5" s="29" t="s">
        <v>93</v>
      </c>
      <c r="B5" s="47">
        <v>73.91</v>
      </c>
      <c r="C5" s="47">
        <v>69.569999999999993</v>
      </c>
      <c r="D5" s="47">
        <v>67.39</v>
      </c>
      <c r="E5" s="47">
        <v>71.739999999999995</v>
      </c>
      <c r="F5" s="36">
        <f>(COUNTIFS(B5:E5,"&gt;=95")/4*100)</f>
        <v>0</v>
      </c>
      <c r="G5" s="137" t="s">
        <v>126</v>
      </c>
      <c r="H5" s="73">
        <v>15.22</v>
      </c>
      <c r="I5" s="73">
        <v>73.91</v>
      </c>
      <c r="J5" s="73">
        <v>73.91</v>
      </c>
      <c r="K5" s="73">
        <v>69.569999999999993</v>
      </c>
      <c r="L5" s="73">
        <v>67.39</v>
      </c>
      <c r="M5" s="73">
        <v>52.17</v>
      </c>
      <c r="N5" s="73">
        <v>60.87</v>
      </c>
      <c r="O5" s="63">
        <v>78.260000000000005</v>
      </c>
      <c r="P5" s="63">
        <v>56.52</v>
      </c>
      <c r="Q5" s="63">
        <v>58.7</v>
      </c>
      <c r="R5" s="63">
        <v>60.87</v>
      </c>
      <c r="S5" s="63">
        <v>76.09</v>
      </c>
      <c r="T5" s="63">
        <v>65.22</v>
      </c>
      <c r="U5" s="63">
        <v>71.739999999999995</v>
      </c>
      <c r="V5" s="63">
        <v>115.22</v>
      </c>
      <c r="W5" s="75">
        <v>37.93</v>
      </c>
      <c r="X5" s="75">
        <v>50</v>
      </c>
      <c r="Y5" s="75">
        <v>0</v>
      </c>
      <c r="Z5" s="75">
        <v>77.100494233937397</v>
      </c>
      <c r="AA5" s="75">
        <v>55.024711696869858</v>
      </c>
      <c r="AB5" s="75">
        <v>91.25</v>
      </c>
      <c r="AC5" s="75">
        <v>71.25</v>
      </c>
      <c r="AD5" s="75">
        <v>9.6446700507614214</v>
      </c>
      <c r="AE5" s="75">
        <v>69.651741293532339</v>
      </c>
      <c r="AF5" s="75">
        <v>113.17073170731706</v>
      </c>
      <c r="AG5" s="75">
        <v>52.380952380952387</v>
      </c>
    </row>
    <row r="6" spans="1:33" ht="15.75">
      <c r="A6" s="30" t="s">
        <v>94</v>
      </c>
      <c r="B6" s="47">
        <v>99.72</v>
      </c>
      <c r="C6" s="47">
        <v>98.86</v>
      </c>
      <c r="D6" s="47">
        <v>96.31</v>
      </c>
      <c r="E6" s="47">
        <v>97.16</v>
      </c>
      <c r="F6" s="36">
        <f t="shared" ref="F6:F30" si="0">(COUNTIFS(B6:E6,"&gt;=95")/4*100)</f>
        <v>100</v>
      </c>
      <c r="G6" s="137" t="s">
        <v>131</v>
      </c>
      <c r="H6" s="73">
        <v>117.61</v>
      </c>
      <c r="I6" s="73">
        <v>93.75</v>
      </c>
      <c r="J6" s="73">
        <v>99.72</v>
      </c>
      <c r="K6" s="73">
        <v>98.86</v>
      </c>
      <c r="L6" s="73">
        <v>96.31</v>
      </c>
      <c r="M6" s="73">
        <v>87.78</v>
      </c>
      <c r="N6" s="73">
        <v>92.9</v>
      </c>
      <c r="O6" s="63">
        <v>103.13</v>
      </c>
      <c r="P6" s="63">
        <v>104.83</v>
      </c>
      <c r="Q6" s="63">
        <v>98.86</v>
      </c>
      <c r="R6" s="63">
        <v>87.78</v>
      </c>
      <c r="S6" s="63">
        <v>110.8</v>
      </c>
      <c r="T6" s="63">
        <v>92.05</v>
      </c>
      <c r="U6" s="63">
        <v>97.16</v>
      </c>
      <c r="V6" s="63">
        <v>150</v>
      </c>
      <c r="W6" s="75">
        <v>83.52</v>
      </c>
      <c r="X6" s="75">
        <v>145.74</v>
      </c>
      <c r="Y6" s="75">
        <v>87.42</v>
      </c>
      <c r="Z6" s="75">
        <v>92.109634551495006</v>
      </c>
      <c r="AA6" s="75">
        <v>62.873754152823921</v>
      </c>
      <c r="AB6" s="75">
        <v>80.588235294117652</v>
      </c>
      <c r="AC6" s="75">
        <v>57.176470588235297</v>
      </c>
      <c r="AD6" s="75">
        <v>17.067307692307693</v>
      </c>
      <c r="AE6" s="75">
        <v>90.736342042755354</v>
      </c>
      <c r="AF6" s="75">
        <v>109.30787589498807</v>
      </c>
      <c r="AG6" s="75">
        <v>70.559610705596114</v>
      </c>
    </row>
    <row r="7" spans="1:33" ht="15.75">
      <c r="A7" s="29" t="s">
        <v>95</v>
      </c>
      <c r="B7" s="47">
        <v>61.29</v>
      </c>
      <c r="C7" s="47">
        <v>70.97</v>
      </c>
      <c r="D7" s="47">
        <v>87.1</v>
      </c>
      <c r="E7" s="47">
        <v>45.16</v>
      </c>
      <c r="F7" s="36">
        <f t="shared" si="0"/>
        <v>0</v>
      </c>
      <c r="G7" s="137" t="s">
        <v>126</v>
      </c>
      <c r="H7" s="73">
        <v>90.32</v>
      </c>
      <c r="I7" s="73">
        <v>64.52</v>
      </c>
      <c r="J7" s="73">
        <v>61.29</v>
      </c>
      <c r="K7" s="73">
        <v>70.97</v>
      </c>
      <c r="L7" s="73">
        <v>87.1</v>
      </c>
      <c r="M7" s="73">
        <v>74.19</v>
      </c>
      <c r="N7" s="73">
        <v>54.84</v>
      </c>
      <c r="O7" s="63">
        <v>51.61</v>
      </c>
      <c r="P7" s="63">
        <v>74.19</v>
      </c>
      <c r="Q7" s="63">
        <v>70.97</v>
      </c>
      <c r="R7" s="63">
        <v>41.94</v>
      </c>
      <c r="S7" s="63">
        <v>74.19</v>
      </c>
      <c r="T7" s="63">
        <v>45.16</v>
      </c>
      <c r="U7" s="63">
        <v>45.16</v>
      </c>
      <c r="V7" s="63">
        <v>125.81</v>
      </c>
      <c r="W7" s="75">
        <v>59.38</v>
      </c>
      <c r="X7" s="75">
        <v>112.5</v>
      </c>
      <c r="Y7" s="75">
        <v>51.52</v>
      </c>
      <c r="Z7" s="75">
        <v>76.712328767123282</v>
      </c>
      <c r="AA7" s="75">
        <v>56.986301369863014</v>
      </c>
      <c r="AB7" s="75">
        <v>52.362204724409445</v>
      </c>
      <c r="AC7" s="75">
        <v>32.411067193675891</v>
      </c>
      <c r="AD7" s="75">
        <v>5.7377049180327866</v>
      </c>
      <c r="AE7" s="75">
        <v>65.873015873015873</v>
      </c>
      <c r="AF7" s="75">
        <v>61.71875</v>
      </c>
      <c r="AG7" s="75">
        <v>43.846153846153847</v>
      </c>
    </row>
    <row r="8" spans="1:33" ht="15.75">
      <c r="A8" s="30" t="s">
        <v>96</v>
      </c>
      <c r="B8" s="47">
        <v>122.14</v>
      </c>
      <c r="C8" s="47">
        <v>55.71</v>
      </c>
      <c r="D8" s="47">
        <v>87.86</v>
      </c>
      <c r="E8" s="47">
        <v>77.14</v>
      </c>
      <c r="F8" s="36">
        <f t="shared" si="0"/>
        <v>25</v>
      </c>
      <c r="G8" s="137" t="s">
        <v>134</v>
      </c>
      <c r="H8" s="73">
        <v>4.29</v>
      </c>
      <c r="I8" s="73">
        <v>45</v>
      </c>
      <c r="J8" s="73">
        <v>122.14</v>
      </c>
      <c r="K8" s="73">
        <v>55.71</v>
      </c>
      <c r="L8" s="73">
        <v>87.86</v>
      </c>
      <c r="M8" s="73">
        <v>77.14</v>
      </c>
      <c r="N8" s="73">
        <v>92.14</v>
      </c>
      <c r="O8" s="63">
        <v>60</v>
      </c>
      <c r="P8" s="63">
        <v>62.14</v>
      </c>
      <c r="Q8" s="63">
        <v>68.569999999999993</v>
      </c>
      <c r="R8" s="63">
        <v>64.290000000000006</v>
      </c>
      <c r="S8" s="63">
        <v>75</v>
      </c>
      <c r="T8" s="63">
        <v>62.14</v>
      </c>
      <c r="U8" s="63">
        <v>77.14</v>
      </c>
      <c r="V8" s="63">
        <v>117.86</v>
      </c>
      <c r="W8" s="75">
        <v>44.3</v>
      </c>
      <c r="X8" s="75">
        <v>112.75</v>
      </c>
      <c r="Y8" s="75">
        <v>0</v>
      </c>
      <c r="Z8" s="75">
        <v>85.288270377733596</v>
      </c>
      <c r="AA8" s="75">
        <v>64.214711729622266</v>
      </c>
      <c r="AB8" s="75">
        <v>82.53012048192771</v>
      </c>
      <c r="AC8" s="75">
        <v>59.337349397590366</v>
      </c>
      <c r="AD8" s="75">
        <v>6.666666666666667</v>
      </c>
      <c r="AE8" s="75">
        <v>103.6144578313253</v>
      </c>
      <c r="AF8" s="75">
        <v>123.80952380952381</v>
      </c>
      <c r="AG8" s="75">
        <v>73.529411764705884</v>
      </c>
    </row>
    <row r="9" spans="1:33" ht="15.75">
      <c r="A9" s="30" t="s">
        <v>97</v>
      </c>
      <c r="B9" s="47">
        <v>73.400000000000006</v>
      </c>
      <c r="C9" s="47">
        <v>130.85</v>
      </c>
      <c r="D9" s="47">
        <v>95.74</v>
      </c>
      <c r="E9" s="47">
        <v>111.7</v>
      </c>
      <c r="F9" s="36">
        <f t="shared" si="0"/>
        <v>75</v>
      </c>
      <c r="G9" s="137" t="s">
        <v>131</v>
      </c>
      <c r="H9" s="73">
        <v>217.02</v>
      </c>
      <c r="I9" s="73">
        <v>134.04</v>
      </c>
      <c r="J9" s="73">
        <v>73.400000000000006</v>
      </c>
      <c r="K9" s="73">
        <v>130.85</v>
      </c>
      <c r="L9" s="73">
        <v>95.74</v>
      </c>
      <c r="M9" s="73">
        <v>118.09</v>
      </c>
      <c r="N9" s="73">
        <v>89.36</v>
      </c>
      <c r="O9" s="63">
        <v>162.77000000000001</v>
      </c>
      <c r="P9" s="63">
        <v>140.43</v>
      </c>
      <c r="Q9" s="63">
        <v>143.62</v>
      </c>
      <c r="R9" s="63">
        <v>134.04</v>
      </c>
      <c r="S9" s="63">
        <v>162.77000000000001</v>
      </c>
      <c r="T9" s="63">
        <v>137.22999999999999</v>
      </c>
      <c r="U9" s="63">
        <v>111.7</v>
      </c>
      <c r="V9" s="63">
        <v>156.38</v>
      </c>
      <c r="W9" s="75">
        <v>79.84</v>
      </c>
      <c r="X9" s="75">
        <v>113.71</v>
      </c>
      <c r="Y9" s="75">
        <v>69.83</v>
      </c>
      <c r="Z9" s="75">
        <v>45.494505494505496</v>
      </c>
      <c r="AA9" s="75">
        <v>35.164835164835168</v>
      </c>
      <c r="AB9" s="75">
        <v>30.065359477124183</v>
      </c>
      <c r="AC9" s="75">
        <v>16.013071895424837</v>
      </c>
      <c r="AD9" s="75">
        <v>11.612903225806452</v>
      </c>
      <c r="AE9" s="75">
        <v>36.30573248407643</v>
      </c>
      <c r="AF9" s="75">
        <v>32.258064516129032</v>
      </c>
      <c r="AG9" s="75">
        <v>21.85430463576159</v>
      </c>
    </row>
    <row r="10" spans="1:33" ht="15.75">
      <c r="A10" s="30" t="s">
        <v>98</v>
      </c>
      <c r="B10" s="47">
        <v>80.2</v>
      </c>
      <c r="C10" s="47">
        <v>71.23</v>
      </c>
      <c r="D10" s="47">
        <v>69.58</v>
      </c>
      <c r="E10" s="47">
        <v>62.14</v>
      </c>
      <c r="F10" s="36">
        <f t="shared" si="0"/>
        <v>0</v>
      </c>
      <c r="G10" s="137" t="s">
        <v>127</v>
      </c>
      <c r="H10" s="73">
        <v>84.46</v>
      </c>
      <c r="I10" s="73">
        <v>71.989999999999995</v>
      </c>
      <c r="J10" s="73">
        <v>80.2</v>
      </c>
      <c r="K10" s="73">
        <v>71.23</v>
      </c>
      <c r="L10" s="73">
        <v>69.58</v>
      </c>
      <c r="M10" s="73">
        <v>71.77</v>
      </c>
      <c r="N10" s="73">
        <v>53.28</v>
      </c>
      <c r="O10" s="63">
        <v>66.19</v>
      </c>
      <c r="P10" s="63">
        <v>66.52</v>
      </c>
      <c r="Q10" s="63">
        <v>67.61</v>
      </c>
      <c r="R10" s="63">
        <v>39.39</v>
      </c>
      <c r="S10" s="63">
        <v>75.930000000000007</v>
      </c>
      <c r="T10" s="63">
        <v>56.56</v>
      </c>
      <c r="U10" s="63">
        <v>62.14</v>
      </c>
      <c r="V10" s="63">
        <v>93.54</v>
      </c>
      <c r="W10" s="75">
        <v>41.76</v>
      </c>
      <c r="X10" s="75">
        <v>92.12</v>
      </c>
      <c r="Y10" s="75">
        <v>55.5</v>
      </c>
      <c r="Z10" s="75">
        <v>68.898857203887644</v>
      </c>
      <c r="AA10" s="75">
        <v>45.658442806792692</v>
      </c>
      <c r="AB10" s="75">
        <v>48.347235094223045</v>
      </c>
      <c r="AC10" s="75">
        <v>31.773246833487796</v>
      </c>
      <c r="AD10" s="75">
        <v>13.151207115628971</v>
      </c>
      <c r="AE10" s="75">
        <v>55.68287395478476</v>
      </c>
      <c r="AF10" s="75">
        <v>67.096378146101898</v>
      </c>
      <c r="AG10" s="75">
        <v>45.376344086021504</v>
      </c>
    </row>
    <row r="11" spans="1:33" ht="15.75">
      <c r="A11" s="30" t="s">
        <v>99</v>
      </c>
      <c r="B11" s="47">
        <v>87.56</v>
      </c>
      <c r="C11" s="47">
        <v>65.16</v>
      </c>
      <c r="D11" s="47">
        <v>73.3</v>
      </c>
      <c r="E11" s="47">
        <v>83.48</v>
      </c>
      <c r="F11" s="36">
        <f t="shared" si="0"/>
        <v>0</v>
      </c>
      <c r="G11" s="137" t="s">
        <v>127</v>
      </c>
      <c r="H11" s="73">
        <v>104.52</v>
      </c>
      <c r="I11" s="73">
        <v>67.87</v>
      </c>
      <c r="J11" s="73">
        <v>87.56</v>
      </c>
      <c r="K11" s="73">
        <v>65.16</v>
      </c>
      <c r="L11" s="73">
        <v>73.3</v>
      </c>
      <c r="M11" s="73">
        <v>69.91</v>
      </c>
      <c r="N11" s="73">
        <v>73.3</v>
      </c>
      <c r="O11" s="63">
        <v>85.52</v>
      </c>
      <c r="P11" s="63">
        <v>79.41</v>
      </c>
      <c r="Q11" s="63">
        <v>82.13</v>
      </c>
      <c r="R11" s="63">
        <v>82.13</v>
      </c>
      <c r="S11" s="63">
        <v>95.7</v>
      </c>
      <c r="T11" s="63">
        <v>76.02</v>
      </c>
      <c r="U11" s="63">
        <v>83.48</v>
      </c>
      <c r="V11" s="63">
        <v>125.57</v>
      </c>
      <c r="W11" s="75">
        <v>67.63</v>
      </c>
      <c r="X11" s="75">
        <v>109.35</v>
      </c>
      <c r="Y11" s="75">
        <v>64.47</v>
      </c>
      <c r="Z11" s="75">
        <v>79.290690310322987</v>
      </c>
      <c r="AA11" s="75">
        <v>51.361621279290695</v>
      </c>
      <c r="AB11" s="75">
        <v>55.747623163353502</v>
      </c>
      <c r="AC11" s="75">
        <v>38.029386343993089</v>
      </c>
      <c r="AD11" s="75">
        <v>8.9579524680073135</v>
      </c>
      <c r="AE11" s="75">
        <v>77.087033747779756</v>
      </c>
      <c r="AF11" s="75">
        <v>74.204946996466433</v>
      </c>
      <c r="AG11" s="75">
        <v>57.548845470692726</v>
      </c>
    </row>
    <row r="12" spans="1:33" ht="15.75">
      <c r="A12" s="30" t="s">
        <v>100</v>
      </c>
      <c r="B12" s="47">
        <v>113.11</v>
      </c>
      <c r="C12" s="47">
        <v>98.36</v>
      </c>
      <c r="D12" s="47">
        <v>98.36</v>
      </c>
      <c r="E12" s="47">
        <v>68.849999999999994</v>
      </c>
      <c r="F12" s="36">
        <f t="shared" si="0"/>
        <v>75</v>
      </c>
      <c r="G12" s="137" t="s">
        <v>127</v>
      </c>
      <c r="H12" s="73">
        <v>127.87</v>
      </c>
      <c r="I12" s="73">
        <v>103.28</v>
      </c>
      <c r="J12" s="73">
        <v>113.11</v>
      </c>
      <c r="K12" s="73">
        <v>98.36</v>
      </c>
      <c r="L12" s="73">
        <v>98.36</v>
      </c>
      <c r="M12" s="73">
        <v>103.28</v>
      </c>
      <c r="N12" s="73">
        <v>68.849999999999994</v>
      </c>
      <c r="O12" s="63">
        <v>83.61</v>
      </c>
      <c r="P12" s="63">
        <v>78.69</v>
      </c>
      <c r="Q12" s="63">
        <v>78.69</v>
      </c>
      <c r="R12" s="63">
        <v>63.93</v>
      </c>
      <c r="S12" s="63">
        <v>98.36</v>
      </c>
      <c r="T12" s="63">
        <v>63.93</v>
      </c>
      <c r="U12" s="63">
        <v>68.849999999999994</v>
      </c>
      <c r="V12" s="63">
        <v>147.54</v>
      </c>
      <c r="W12" s="75">
        <v>73.91</v>
      </c>
      <c r="X12" s="75">
        <v>160.87</v>
      </c>
      <c r="Y12" s="75">
        <v>82.76</v>
      </c>
      <c r="Z12" s="75">
        <v>77.333333333333329</v>
      </c>
      <c r="AA12" s="75">
        <v>57.333333333333336</v>
      </c>
      <c r="AB12" s="75">
        <v>52.577319587628871</v>
      </c>
      <c r="AC12" s="75">
        <v>28.865979381443296</v>
      </c>
      <c r="AD12" s="75">
        <v>17.441860465116278</v>
      </c>
      <c r="AE12" s="75">
        <v>73.563218390804593</v>
      </c>
      <c r="AF12" s="75">
        <v>78.160919540229884</v>
      </c>
      <c r="AG12" s="75">
        <v>47.674418604651166</v>
      </c>
    </row>
    <row r="13" spans="1:33" ht="15.75">
      <c r="A13" s="30" t="s">
        <v>101</v>
      </c>
      <c r="B13" s="47">
        <v>94.52</v>
      </c>
      <c r="C13" s="47">
        <v>152.05000000000001</v>
      </c>
      <c r="D13" s="47">
        <v>168.49</v>
      </c>
      <c r="E13" s="47">
        <v>123.29</v>
      </c>
      <c r="F13" s="36">
        <f t="shared" si="0"/>
        <v>75</v>
      </c>
      <c r="G13" s="137" t="s">
        <v>126</v>
      </c>
      <c r="H13" s="73">
        <v>139.72999999999999</v>
      </c>
      <c r="I13" s="73">
        <v>143.84</v>
      </c>
      <c r="J13" s="73">
        <v>94.52</v>
      </c>
      <c r="K13" s="73">
        <v>152.05000000000001</v>
      </c>
      <c r="L13" s="73">
        <v>168.49</v>
      </c>
      <c r="M13" s="73">
        <v>180.82</v>
      </c>
      <c r="N13" s="73">
        <v>94.52</v>
      </c>
      <c r="O13" s="63">
        <v>135.62</v>
      </c>
      <c r="P13" s="63">
        <v>102.74</v>
      </c>
      <c r="Q13" s="63">
        <v>106.85</v>
      </c>
      <c r="R13" s="63">
        <v>127.4</v>
      </c>
      <c r="S13" s="63">
        <v>106.85</v>
      </c>
      <c r="T13" s="63">
        <v>131.51</v>
      </c>
      <c r="U13" s="63">
        <v>123.29</v>
      </c>
      <c r="V13" s="63">
        <v>238.36</v>
      </c>
      <c r="W13" s="75">
        <v>67.650000000000006</v>
      </c>
      <c r="X13" s="75">
        <v>108.82</v>
      </c>
      <c r="Y13" s="75">
        <v>150</v>
      </c>
      <c r="Z13" s="75">
        <v>67.055393586005835</v>
      </c>
      <c r="AA13" s="75">
        <v>52.478134110787167</v>
      </c>
      <c r="AB13" s="75">
        <v>61.440677966101696</v>
      </c>
      <c r="AC13" s="75">
        <v>38.559322033898304</v>
      </c>
      <c r="AD13" s="75">
        <v>19.827586206896552</v>
      </c>
      <c r="AE13" s="75">
        <v>65.517241379310349</v>
      </c>
      <c r="AF13" s="75">
        <v>77.58620689655173</v>
      </c>
      <c r="AG13" s="75">
        <v>53.04347826086957</v>
      </c>
    </row>
    <row r="14" spans="1:33" ht="15.75">
      <c r="A14" s="30" t="s">
        <v>102</v>
      </c>
      <c r="B14" s="47">
        <v>78.5</v>
      </c>
      <c r="C14" s="47">
        <v>73.599999999999994</v>
      </c>
      <c r="D14" s="47">
        <v>74.3</v>
      </c>
      <c r="E14" s="47">
        <v>64.489999999999995</v>
      </c>
      <c r="F14" s="36">
        <f t="shared" si="0"/>
        <v>0</v>
      </c>
      <c r="G14" s="137" t="s">
        <v>148</v>
      </c>
      <c r="H14" s="73">
        <v>91.82</v>
      </c>
      <c r="I14" s="73">
        <v>70.790000000000006</v>
      </c>
      <c r="J14" s="73">
        <v>78.5</v>
      </c>
      <c r="K14" s="73">
        <v>73.599999999999994</v>
      </c>
      <c r="L14" s="73">
        <v>74.3</v>
      </c>
      <c r="M14" s="73">
        <v>70.09</v>
      </c>
      <c r="N14" s="73">
        <v>62.38</v>
      </c>
      <c r="O14" s="63">
        <v>65.89</v>
      </c>
      <c r="P14" s="63">
        <v>72.2</v>
      </c>
      <c r="Q14" s="63">
        <v>72.2</v>
      </c>
      <c r="R14" s="63">
        <v>65.89</v>
      </c>
      <c r="S14" s="63">
        <v>75.7</v>
      </c>
      <c r="T14" s="63">
        <v>62.38</v>
      </c>
      <c r="U14" s="63">
        <v>64.489999999999995</v>
      </c>
      <c r="V14" s="63">
        <v>112.85</v>
      </c>
      <c r="W14" s="75">
        <v>51.75</v>
      </c>
      <c r="X14" s="75">
        <v>105</v>
      </c>
      <c r="Y14" s="75">
        <v>58.81</v>
      </c>
      <c r="Z14" s="75">
        <v>64.788732394366207</v>
      </c>
      <c r="AA14" s="75">
        <v>40.70422535211268</v>
      </c>
      <c r="AB14" s="75">
        <v>37.171350861287401</v>
      </c>
      <c r="AC14" s="75">
        <v>18.313689936536719</v>
      </c>
      <c r="AD14" s="75">
        <v>15.41501976284585</v>
      </c>
      <c r="AE14" s="75">
        <v>44.980694980694977</v>
      </c>
      <c r="AF14" s="75">
        <v>44.594594594594597</v>
      </c>
      <c r="AG14" s="75">
        <v>38.058252427184463</v>
      </c>
    </row>
    <row r="15" spans="1:33" ht="15.75">
      <c r="A15" s="30" t="s">
        <v>103</v>
      </c>
      <c r="B15" s="47">
        <v>54.55</v>
      </c>
      <c r="C15" s="47">
        <v>45.45</v>
      </c>
      <c r="D15" s="47">
        <v>54.55</v>
      </c>
      <c r="E15" s="47">
        <v>49.09</v>
      </c>
      <c r="F15" s="36">
        <f t="shared" si="0"/>
        <v>0</v>
      </c>
      <c r="G15" s="137" t="s">
        <v>126</v>
      </c>
      <c r="H15" s="73">
        <v>63.64</v>
      </c>
      <c r="I15" s="73">
        <v>43.64</v>
      </c>
      <c r="J15" s="73">
        <v>54.55</v>
      </c>
      <c r="K15" s="73">
        <v>45.45</v>
      </c>
      <c r="L15" s="73">
        <v>54.55</v>
      </c>
      <c r="M15" s="73">
        <v>47.27</v>
      </c>
      <c r="N15" s="73">
        <v>38.18</v>
      </c>
      <c r="O15" s="63">
        <v>43.64</v>
      </c>
      <c r="P15" s="63">
        <v>38.18</v>
      </c>
      <c r="Q15" s="63">
        <v>50.91</v>
      </c>
      <c r="R15" s="63">
        <v>43.64</v>
      </c>
      <c r="S15" s="63">
        <v>47.27</v>
      </c>
      <c r="T15" s="63">
        <v>36.36</v>
      </c>
      <c r="U15" s="63">
        <v>49.09</v>
      </c>
      <c r="V15" s="63">
        <v>92.73</v>
      </c>
      <c r="W15" s="75">
        <v>26.92</v>
      </c>
      <c r="X15" s="75">
        <v>73.08</v>
      </c>
      <c r="Y15" s="75">
        <v>56.25</v>
      </c>
      <c r="Z15" s="75">
        <v>75.049115913555994</v>
      </c>
      <c r="AA15" s="75">
        <v>65.029469548133605</v>
      </c>
      <c r="AB15" s="75">
        <v>64.795918367346943</v>
      </c>
      <c r="AC15" s="75">
        <v>44.132653061224488</v>
      </c>
      <c r="AD15" s="75">
        <v>20.54054054054054</v>
      </c>
      <c r="AE15" s="75">
        <v>58.064516129032263</v>
      </c>
      <c r="AF15" s="75">
        <v>70.491803278688522</v>
      </c>
      <c r="AG15" s="75">
        <v>60.112359550561798</v>
      </c>
    </row>
    <row r="16" spans="1:33" ht="15.75">
      <c r="A16" s="29" t="s">
        <v>104</v>
      </c>
      <c r="B16" s="47">
        <v>85.96</v>
      </c>
      <c r="C16" s="47">
        <v>74.16</v>
      </c>
      <c r="D16" s="47">
        <v>79.209999999999994</v>
      </c>
      <c r="E16" s="47">
        <v>58.99</v>
      </c>
      <c r="F16" s="36">
        <f t="shared" si="0"/>
        <v>0</v>
      </c>
      <c r="G16" s="137" t="s">
        <v>126</v>
      </c>
      <c r="H16" s="73">
        <v>75.84</v>
      </c>
      <c r="I16" s="73">
        <v>72.47</v>
      </c>
      <c r="J16" s="73">
        <v>85.96</v>
      </c>
      <c r="K16" s="73">
        <v>74.16</v>
      </c>
      <c r="L16" s="73">
        <v>79.209999999999994</v>
      </c>
      <c r="M16" s="73">
        <v>69.099999999999994</v>
      </c>
      <c r="N16" s="73">
        <v>74.16</v>
      </c>
      <c r="O16" s="63">
        <v>57.3</v>
      </c>
      <c r="P16" s="63">
        <v>69.099999999999994</v>
      </c>
      <c r="Q16" s="63">
        <v>69.099999999999994</v>
      </c>
      <c r="R16" s="63">
        <v>52.25</v>
      </c>
      <c r="S16" s="63">
        <v>70.790000000000006</v>
      </c>
      <c r="T16" s="63">
        <v>55.62</v>
      </c>
      <c r="U16" s="63">
        <v>58.99</v>
      </c>
      <c r="V16" s="63">
        <v>107.87</v>
      </c>
      <c r="W16" s="75">
        <v>71.11</v>
      </c>
      <c r="X16" s="75">
        <v>193.33</v>
      </c>
      <c r="Y16" s="75">
        <v>71.83</v>
      </c>
      <c r="Z16" s="75">
        <v>79.805825242718441</v>
      </c>
      <c r="AA16" s="75">
        <v>62.524271844660198</v>
      </c>
      <c r="AB16" s="75">
        <v>67.910447761194021</v>
      </c>
      <c r="AC16" s="75">
        <v>55.721393034825873</v>
      </c>
      <c r="AD16" s="75">
        <v>18.232044198895029</v>
      </c>
      <c r="AE16" s="75">
        <v>89.361702127659569</v>
      </c>
      <c r="AF16" s="75">
        <v>102.59067357512954</v>
      </c>
      <c r="AG16" s="75">
        <v>59.898477157360411</v>
      </c>
    </row>
    <row r="17" spans="1:33" ht="15.75">
      <c r="A17" s="29" t="s">
        <v>105</v>
      </c>
      <c r="B17" s="47">
        <v>42.86</v>
      </c>
      <c r="C17" s="47">
        <v>101.14</v>
      </c>
      <c r="D17" s="47">
        <v>104.57</v>
      </c>
      <c r="E17" s="47">
        <v>90.86</v>
      </c>
      <c r="F17" s="36">
        <f t="shared" si="0"/>
        <v>50</v>
      </c>
      <c r="G17" s="137" t="s">
        <v>126</v>
      </c>
      <c r="H17" s="73">
        <v>90.86</v>
      </c>
      <c r="I17" s="73">
        <v>99.43</v>
      </c>
      <c r="J17" s="73">
        <v>42.86</v>
      </c>
      <c r="K17" s="73">
        <v>101.14</v>
      </c>
      <c r="L17" s="73">
        <v>104.57</v>
      </c>
      <c r="M17" s="73">
        <v>125.14</v>
      </c>
      <c r="N17" s="73">
        <v>142.29</v>
      </c>
      <c r="O17" s="63">
        <v>104.57</v>
      </c>
      <c r="P17" s="63">
        <v>111.43</v>
      </c>
      <c r="Q17" s="63">
        <v>114.86</v>
      </c>
      <c r="R17" s="63">
        <v>108</v>
      </c>
      <c r="S17" s="63">
        <v>121.71</v>
      </c>
      <c r="T17" s="63">
        <v>97.71</v>
      </c>
      <c r="U17" s="63">
        <v>90.86</v>
      </c>
      <c r="V17" s="63">
        <v>84</v>
      </c>
      <c r="W17" s="75">
        <v>98.39</v>
      </c>
      <c r="X17" s="75">
        <v>114.52</v>
      </c>
      <c r="Y17" s="75">
        <v>82.32</v>
      </c>
      <c r="Z17" s="75">
        <v>57.841726618705039</v>
      </c>
      <c r="AA17" s="75">
        <v>42.446043165467628</v>
      </c>
      <c r="AB17" s="75">
        <v>52.421052631578945</v>
      </c>
      <c r="AC17" s="75">
        <v>37.894736842105267</v>
      </c>
      <c r="AD17" s="75">
        <v>21.57676348547718</v>
      </c>
      <c r="AE17" s="75">
        <v>14.69387755102041</v>
      </c>
      <c r="AF17" s="75">
        <v>65.966386554621849</v>
      </c>
      <c r="AG17" s="75">
        <v>38.666666666666664</v>
      </c>
    </row>
    <row r="18" spans="1:33" ht="15.75">
      <c r="A18" s="30" t="s">
        <v>106</v>
      </c>
      <c r="B18" s="47">
        <v>84.31</v>
      </c>
      <c r="C18" s="47">
        <v>84.8</v>
      </c>
      <c r="D18" s="47">
        <v>78.430000000000007</v>
      </c>
      <c r="E18" s="47">
        <v>62.75</v>
      </c>
      <c r="F18" s="36">
        <f t="shared" si="0"/>
        <v>0</v>
      </c>
      <c r="G18" s="137" t="s">
        <v>127</v>
      </c>
      <c r="H18" s="73">
        <v>96.08</v>
      </c>
      <c r="I18" s="73">
        <v>92.65</v>
      </c>
      <c r="J18" s="73">
        <v>84.31</v>
      </c>
      <c r="K18" s="73">
        <v>84.8</v>
      </c>
      <c r="L18" s="73">
        <v>78.430000000000007</v>
      </c>
      <c r="M18" s="73">
        <v>83.33</v>
      </c>
      <c r="N18" s="73">
        <v>46.57</v>
      </c>
      <c r="O18" s="63">
        <v>70.099999999999994</v>
      </c>
      <c r="P18" s="63">
        <v>74.02</v>
      </c>
      <c r="Q18" s="63">
        <v>75.489999999999995</v>
      </c>
      <c r="R18" s="63">
        <v>69.12</v>
      </c>
      <c r="S18" s="63">
        <v>65.69</v>
      </c>
      <c r="T18" s="63">
        <v>62.25</v>
      </c>
      <c r="U18" s="63">
        <v>62.75</v>
      </c>
      <c r="V18" s="63">
        <v>100.98</v>
      </c>
      <c r="W18" s="75">
        <v>79.2</v>
      </c>
      <c r="X18" s="75">
        <v>134.4</v>
      </c>
      <c r="Y18" s="75">
        <v>96.96</v>
      </c>
      <c r="Z18" s="75">
        <v>78.842676311030743</v>
      </c>
      <c r="AA18" s="75">
        <v>48.04098854731766</v>
      </c>
      <c r="AB18" s="75">
        <v>48.238255033557046</v>
      </c>
      <c r="AC18" s="75">
        <v>29.865771812080538</v>
      </c>
      <c r="AD18" s="75">
        <v>20.207253886010363</v>
      </c>
      <c r="AE18" s="75">
        <v>52.307692307692314</v>
      </c>
      <c r="AF18" s="75">
        <v>58.894645941278071</v>
      </c>
      <c r="AG18" s="75">
        <v>44.190140845070424</v>
      </c>
    </row>
    <row r="19" spans="1:33" ht="15.75">
      <c r="A19" s="30" t="s">
        <v>107</v>
      </c>
      <c r="B19" s="47">
        <v>96.95</v>
      </c>
      <c r="C19" s="47">
        <v>81.680000000000007</v>
      </c>
      <c r="D19" s="47">
        <v>90.84</v>
      </c>
      <c r="E19" s="47">
        <v>77.86</v>
      </c>
      <c r="F19" s="36">
        <f t="shared" si="0"/>
        <v>25</v>
      </c>
      <c r="G19" s="137" t="s">
        <v>127</v>
      </c>
      <c r="H19" s="73">
        <v>49.62</v>
      </c>
      <c r="I19" s="73">
        <v>74.81</v>
      </c>
      <c r="J19" s="73">
        <v>96.95</v>
      </c>
      <c r="K19" s="73">
        <v>81.680000000000007</v>
      </c>
      <c r="L19" s="73">
        <v>90.84</v>
      </c>
      <c r="M19" s="73">
        <v>83.97</v>
      </c>
      <c r="N19" s="73">
        <v>78.63</v>
      </c>
      <c r="O19" s="63">
        <v>87.79</v>
      </c>
      <c r="P19" s="63">
        <v>74.81</v>
      </c>
      <c r="Q19" s="63">
        <v>70.989999999999995</v>
      </c>
      <c r="R19" s="63">
        <v>84.73</v>
      </c>
      <c r="S19" s="63">
        <v>68.7</v>
      </c>
      <c r="T19" s="63">
        <v>78.63</v>
      </c>
      <c r="U19" s="63">
        <v>77.86</v>
      </c>
      <c r="V19" s="63">
        <v>112.21</v>
      </c>
      <c r="W19" s="75">
        <v>61.18</v>
      </c>
      <c r="X19" s="75">
        <v>86.24</v>
      </c>
      <c r="Y19" s="75">
        <v>79.37</v>
      </c>
      <c r="Z19" s="75">
        <v>59.33694181326117</v>
      </c>
      <c r="AA19" s="75">
        <v>42.2192151556157</v>
      </c>
      <c r="AB19" s="75">
        <v>45.910780669144977</v>
      </c>
      <c r="AC19" s="75">
        <v>26.765799256505574</v>
      </c>
      <c r="AD19" s="75">
        <v>13.320463320463322</v>
      </c>
      <c r="AE19" s="75">
        <v>48.113207547169814</v>
      </c>
      <c r="AF19" s="75">
        <v>63.288718929254308</v>
      </c>
      <c r="AG19" s="75">
        <v>47.628458498023718</v>
      </c>
    </row>
    <row r="20" spans="1:33" ht="15.75">
      <c r="A20" s="30" t="s">
        <v>108</v>
      </c>
      <c r="B20" s="47">
        <v>128.57</v>
      </c>
      <c r="C20" s="47">
        <v>81.430000000000007</v>
      </c>
      <c r="D20" s="47">
        <v>83.57</v>
      </c>
      <c r="E20" s="47">
        <v>87.86</v>
      </c>
      <c r="F20" s="36">
        <f t="shared" si="0"/>
        <v>25</v>
      </c>
      <c r="G20" s="137" t="s">
        <v>127</v>
      </c>
      <c r="H20" s="73">
        <v>109.29</v>
      </c>
      <c r="I20" s="73">
        <v>79.290000000000006</v>
      </c>
      <c r="J20" s="73">
        <v>128.57</v>
      </c>
      <c r="K20" s="73">
        <v>81.430000000000007</v>
      </c>
      <c r="L20" s="73">
        <v>83.57</v>
      </c>
      <c r="M20" s="73">
        <v>81.430000000000007</v>
      </c>
      <c r="N20" s="73">
        <v>96.43</v>
      </c>
      <c r="O20" s="63">
        <v>85.71</v>
      </c>
      <c r="P20" s="63">
        <v>87.86</v>
      </c>
      <c r="Q20" s="63">
        <v>94.29</v>
      </c>
      <c r="R20" s="63">
        <v>79.290000000000006</v>
      </c>
      <c r="S20" s="63">
        <v>107.14</v>
      </c>
      <c r="T20" s="63">
        <v>87.86</v>
      </c>
      <c r="U20" s="63">
        <v>87.86</v>
      </c>
      <c r="V20" s="63">
        <v>143.57</v>
      </c>
      <c r="W20" s="75">
        <v>96.5</v>
      </c>
      <c r="X20" s="75">
        <v>134.27000000000001</v>
      </c>
      <c r="Y20" s="75">
        <v>100.8</v>
      </c>
      <c r="Z20" s="75">
        <v>81.182795698924721</v>
      </c>
      <c r="AA20" s="75">
        <v>61.29032258064516</v>
      </c>
      <c r="AB20" s="75">
        <v>55.2</v>
      </c>
      <c r="AC20" s="75">
        <v>41.333333333333336</v>
      </c>
      <c r="AD20" s="75">
        <v>18.918918918918919</v>
      </c>
      <c r="AE20" s="75">
        <v>54.736842105263165</v>
      </c>
      <c r="AF20" s="75">
        <v>67.708333333333343</v>
      </c>
      <c r="AG20" s="75">
        <v>58.762886597938149</v>
      </c>
    </row>
    <row r="21" spans="1:33" ht="15.75">
      <c r="A21" s="30" t="s">
        <v>109</v>
      </c>
      <c r="B21" s="47">
        <v>94.19</v>
      </c>
      <c r="C21" s="47">
        <v>94.74</v>
      </c>
      <c r="D21" s="47">
        <v>87.66</v>
      </c>
      <c r="E21" s="47">
        <v>85.48</v>
      </c>
      <c r="F21" s="36">
        <f t="shared" si="0"/>
        <v>0</v>
      </c>
      <c r="G21" s="137" t="s">
        <v>126</v>
      </c>
      <c r="H21" s="73">
        <v>88.2</v>
      </c>
      <c r="I21" s="73">
        <v>93.1</v>
      </c>
      <c r="J21" s="73">
        <v>94.19</v>
      </c>
      <c r="K21" s="73">
        <v>94.74</v>
      </c>
      <c r="L21" s="73">
        <v>87.66</v>
      </c>
      <c r="M21" s="73">
        <v>84.39</v>
      </c>
      <c r="N21" s="73">
        <v>72.41</v>
      </c>
      <c r="O21" s="63">
        <v>84.39</v>
      </c>
      <c r="P21" s="63">
        <v>86.03</v>
      </c>
      <c r="Q21" s="63">
        <v>88.2</v>
      </c>
      <c r="R21" s="63">
        <v>75.14</v>
      </c>
      <c r="S21" s="63">
        <v>87.11</v>
      </c>
      <c r="T21" s="63">
        <v>70.78</v>
      </c>
      <c r="U21" s="63">
        <v>85.48</v>
      </c>
      <c r="V21" s="63">
        <v>142.11000000000001</v>
      </c>
      <c r="W21" s="75">
        <v>61.21</v>
      </c>
      <c r="X21" s="75">
        <v>120</v>
      </c>
      <c r="Y21" s="75">
        <v>84.71</v>
      </c>
      <c r="Z21" s="75">
        <v>82.31740801757276</v>
      </c>
      <c r="AA21" s="75">
        <v>54.969796814936842</v>
      </c>
      <c r="AB21" s="75">
        <v>68.689320388349515</v>
      </c>
      <c r="AC21" s="75">
        <v>37.297734627831716</v>
      </c>
      <c r="AD21" s="75">
        <v>16.396103896103899</v>
      </c>
      <c r="AE21" s="75">
        <v>82.35294117647058</v>
      </c>
      <c r="AF21" s="75">
        <v>71.08626198083067</v>
      </c>
      <c r="AG21" s="75">
        <v>67.540983606557376</v>
      </c>
    </row>
    <row r="22" spans="1:33" ht="15.75" customHeight="1">
      <c r="A22" s="30" t="s">
        <v>110</v>
      </c>
      <c r="B22" s="47">
        <v>0</v>
      </c>
      <c r="C22" s="47">
        <v>0</v>
      </c>
      <c r="D22" s="47">
        <v>0</v>
      </c>
      <c r="E22" s="47">
        <v>0</v>
      </c>
      <c r="F22" s="36">
        <f t="shared" si="0"/>
        <v>0</v>
      </c>
      <c r="G22" s="137" t="s">
        <v>131</v>
      </c>
      <c r="H22" s="73">
        <v>6.06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84">
        <v>0</v>
      </c>
      <c r="X22" s="84">
        <v>0</v>
      </c>
      <c r="Y22" s="84">
        <v>0</v>
      </c>
      <c r="Z22" s="75">
        <v>58.051197357555736</v>
      </c>
      <c r="AA22" s="75">
        <v>38.810900082576381</v>
      </c>
      <c r="AB22" s="75">
        <v>48.228571428571428</v>
      </c>
      <c r="AC22" s="75">
        <v>31.2</v>
      </c>
      <c r="AD22" s="75">
        <v>0</v>
      </c>
      <c r="AE22" s="75">
        <v>57.906976744186046</v>
      </c>
      <c r="AF22" s="75">
        <v>64.733178654292345</v>
      </c>
      <c r="AG22" s="75">
        <v>42.388758782201407</v>
      </c>
    </row>
    <row r="23" spans="1:33" ht="15.75" customHeight="1">
      <c r="A23" s="30" t="s">
        <v>111</v>
      </c>
      <c r="B23" s="47">
        <v>117.69</v>
      </c>
      <c r="C23" s="47">
        <v>92.31</v>
      </c>
      <c r="D23" s="47">
        <v>100.38</v>
      </c>
      <c r="E23" s="47">
        <v>71.540000000000006</v>
      </c>
      <c r="F23" s="36">
        <f t="shared" si="0"/>
        <v>50</v>
      </c>
      <c r="G23" s="137" t="s">
        <v>126</v>
      </c>
      <c r="H23" s="73">
        <v>68.08</v>
      </c>
      <c r="I23" s="73">
        <v>88.85</v>
      </c>
      <c r="J23" s="73">
        <v>117.69</v>
      </c>
      <c r="K23" s="73">
        <v>92.31</v>
      </c>
      <c r="L23" s="73">
        <v>100.38</v>
      </c>
      <c r="M23" s="73">
        <v>83.08</v>
      </c>
      <c r="N23" s="73">
        <v>102.69</v>
      </c>
      <c r="O23" s="63">
        <v>77.31</v>
      </c>
      <c r="P23" s="63">
        <v>81.92</v>
      </c>
      <c r="Q23" s="63">
        <v>81.92</v>
      </c>
      <c r="R23" s="63">
        <v>70.38</v>
      </c>
      <c r="S23" s="63">
        <v>83.08</v>
      </c>
      <c r="T23" s="63">
        <v>70.38</v>
      </c>
      <c r="U23" s="63">
        <v>71.540000000000006</v>
      </c>
      <c r="V23" s="63">
        <v>140.77000000000001</v>
      </c>
      <c r="W23" s="75">
        <v>84.56</v>
      </c>
      <c r="X23" s="75">
        <v>155.21</v>
      </c>
      <c r="Y23" s="75">
        <v>72.58</v>
      </c>
      <c r="Z23" s="75">
        <v>69.694072657743789</v>
      </c>
      <c r="AA23" s="75">
        <v>47.705544933078393</v>
      </c>
      <c r="AB23" s="75">
        <v>53.972602739726028</v>
      </c>
      <c r="AC23" s="75">
        <v>40.136986301369866</v>
      </c>
      <c r="AD23" s="75">
        <v>6.1452513966480442</v>
      </c>
      <c r="AE23" s="75">
        <v>65.12261580381471</v>
      </c>
      <c r="AF23" s="75">
        <v>64.38356164383562</v>
      </c>
      <c r="AG23" s="75">
        <v>60.112359550561798</v>
      </c>
    </row>
    <row r="24" spans="1:33" ht="15.75" customHeight="1">
      <c r="A24" s="29" t="s">
        <v>112</v>
      </c>
      <c r="B24" s="47">
        <v>44.72</v>
      </c>
      <c r="C24" s="47">
        <v>46.58</v>
      </c>
      <c r="D24" s="47">
        <v>31.68</v>
      </c>
      <c r="E24" s="47">
        <v>44.72</v>
      </c>
      <c r="F24" s="36">
        <f t="shared" si="0"/>
        <v>0</v>
      </c>
      <c r="G24" s="137" t="s">
        <v>131</v>
      </c>
      <c r="H24" s="73">
        <v>67.08</v>
      </c>
      <c r="I24" s="73">
        <v>42.86</v>
      </c>
      <c r="J24" s="73">
        <v>44.72</v>
      </c>
      <c r="K24" s="73">
        <v>46.58</v>
      </c>
      <c r="L24" s="73">
        <v>31.68</v>
      </c>
      <c r="M24" s="73">
        <v>35.4</v>
      </c>
      <c r="N24" s="73">
        <v>33.54</v>
      </c>
      <c r="O24" s="63">
        <v>29.81</v>
      </c>
      <c r="P24" s="63">
        <v>40.99</v>
      </c>
      <c r="Q24" s="63">
        <v>42.86</v>
      </c>
      <c r="R24" s="63">
        <v>44.72</v>
      </c>
      <c r="S24" s="63">
        <v>48.45</v>
      </c>
      <c r="T24" s="63">
        <v>42.86</v>
      </c>
      <c r="U24" s="63">
        <v>44.72</v>
      </c>
      <c r="V24" s="63">
        <v>76.400000000000006</v>
      </c>
      <c r="W24" s="75">
        <v>20.97</v>
      </c>
      <c r="X24" s="75">
        <v>59.68</v>
      </c>
      <c r="Y24" s="75">
        <v>33.67</v>
      </c>
      <c r="Z24" s="75">
        <v>79.73372781065089</v>
      </c>
      <c r="AA24" s="75">
        <v>56.656804733727803</v>
      </c>
      <c r="AB24" s="75">
        <v>48.543689320388353</v>
      </c>
      <c r="AC24" s="75">
        <v>32.038834951456316</v>
      </c>
      <c r="AD24" s="75">
        <v>1.2552301255230101</v>
      </c>
      <c r="AE24" s="75">
        <v>46.938775510204081</v>
      </c>
      <c r="AF24" s="75">
        <v>63.157894736842103</v>
      </c>
      <c r="AG24" s="75">
        <v>44.758064516129032</v>
      </c>
    </row>
    <row r="25" spans="1:33" ht="15.75" customHeight="1">
      <c r="A25" s="30" t="s">
        <v>113</v>
      </c>
      <c r="B25" s="47">
        <v>68.81</v>
      </c>
      <c r="C25" s="47">
        <v>64.22</v>
      </c>
      <c r="D25" s="47">
        <v>70.64</v>
      </c>
      <c r="E25" s="47">
        <v>57.8</v>
      </c>
      <c r="F25" s="36">
        <f t="shared" si="0"/>
        <v>0</v>
      </c>
      <c r="G25" s="137" t="s">
        <v>127</v>
      </c>
      <c r="H25" s="73">
        <v>72.48</v>
      </c>
      <c r="I25" s="73">
        <v>62.39</v>
      </c>
      <c r="J25" s="73">
        <v>68.81</v>
      </c>
      <c r="K25" s="73">
        <v>64.22</v>
      </c>
      <c r="L25" s="73">
        <v>70.64</v>
      </c>
      <c r="M25" s="73">
        <v>66.97</v>
      </c>
      <c r="N25" s="73">
        <v>57.8</v>
      </c>
      <c r="O25" s="63">
        <v>62.39</v>
      </c>
      <c r="P25" s="63">
        <v>64.22</v>
      </c>
      <c r="Q25" s="63">
        <v>61.47</v>
      </c>
      <c r="R25" s="63">
        <v>44.95</v>
      </c>
      <c r="S25" s="63">
        <v>73.39</v>
      </c>
      <c r="T25" s="63">
        <v>50.46</v>
      </c>
      <c r="U25" s="63">
        <v>57.8</v>
      </c>
      <c r="V25" s="63">
        <v>82.57</v>
      </c>
      <c r="W25" s="75">
        <v>65.12</v>
      </c>
      <c r="X25" s="75">
        <v>101.16</v>
      </c>
      <c r="Y25" s="75">
        <v>71.78</v>
      </c>
      <c r="Z25" s="75">
        <v>69.898989898989896</v>
      </c>
      <c r="AA25" s="75">
        <v>40.101010101010097</v>
      </c>
      <c r="AB25" s="75">
        <v>50.500715307582254</v>
      </c>
      <c r="AC25" s="75">
        <v>23.319027181688128</v>
      </c>
      <c r="AD25" s="75">
        <v>13.313609467455622</v>
      </c>
      <c r="AE25" s="75">
        <v>35.73487031700288</v>
      </c>
      <c r="AF25" s="75">
        <v>65.042979942693407</v>
      </c>
      <c r="AG25" s="75">
        <v>38.040345821325651</v>
      </c>
    </row>
    <row r="26" spans="1:33" ht="15.75" customHeight="1">
      <c r="A26" s="30" t="s">
        <v>114</v>
      </c>
      <c r="B26" s="47">
        <v>121.21</v>
      </c>
      <c r="C26" s="47">
        <v>109.09</v>
      </c>
      <c r="D26" s="47">
        <v>104.55</v>
      </c>
      <c r="E26" s="47">
        <v>95.45</v>
      </c>
      <c r="F26" s="36">
        <f t="shared" si="0"/>
        <v>100</v>
      </c>
      <c r="G26" s="137" t="s">
        <v>126</v>
      </c>
      <c r="H26" s="73">
        <v>93.94</v>
      </c>
      <c r="I26" s="73">
        <v>110.61</v>
      </c>
      <c r="J26" s="73">
        <v>121.21</v>
      </c>
      <c r="K26" s="73">
        <v>109.09</v>
      </c>
      <c r="L26" s="73">
        <v>104.55</v>
      </c>
      <c r="M26" s="73">
        <v>87.88</v>
      </c>
      <c r="N26" s="73">
        <v>87.88</v>
      </c>
      <c r="O26" s="63">
        <v>109.09</v>
      </c>
      <c r="P26" s="63">
        <v>115.15</v>
      </c>
      <c r="Q26" s="63">
        <v>113.64</v>
      </c>
      <c r="R26" s="63">
        <v>86.36</v>
      </c>
      <c r="S26" s="63">
        <v>101.52</v>
      </c>
      <c r="T26" s="63">
        <v>87.88</v>
      </c>
      <c r="U26" s="63">
        <v>95.45</v>
      </c>
      <c r="V26" s="63">
        <v>189.39</v>
      </c>
      <c r="W26" s="75">
        <v>141.30000000000001</v>
      </c>
      <c r="X26" s="75">
        <v>243.48</v>
      </c>
      <c r="Y26" s="75">
        <v>118.31</v>
      </c>
      <c r="Z26" s="75">
        <v>85.958254269449725</v>
      </c>
      <c r="AA26" s="75">
        <v>64.705882352941174</v>
      </c>
      <c r="AB26" s="75">
        <v>64.318181818181813</v>
      </c>
      <c r="AC26" s="75">
        <v>47.045454545454547</v>
      </c>
      <c r="AD26" s="75">
        <v>35.567010309278352</v>
      </c>
      <c r="AE26" s="75">
        <v>25.373134328358208</v>
      </c>
      <c r="AF26" s="75">
        <v>65.517241379310349</v>
      </c>
      <c r="AG26" s="75">
        <v>52.970297029702976</v>
      </c>
    </row>
    <row r="27" spans="1:33" ht="15.75" customHeight="1">
      <c r="A27" s="30" t="s">
        <v>115</v>
      </c>
      <c r="B27" s="47">
        <v>104.52</v>
      </c>
      <c r="C27" s="47">
        <v>98.71</v>
      </c>
      <c r="D27" s="47">
        <v>87.1</v>
      </c>
      <c r="E27" s="47">
        <v>79.349999999999994</v>
      </c>
      <c r="F27" s="36">
        <f t="shared" si="0"/>
        <v>50</v>
      </c>
      <c r="G27" s="137" t="s">
        <v>126</v>
      </c>
      <c r="H27" s="73">
        <v>89.03</v>
      </c>
      <c r="I27" s="73">
        <v>104.52</v>
      </c>
      <c r="J27" s="73">
        <v>104.52</v>
      </c>
      <c r="K27" s="73">
        <v>98.71</v>
      </c>
      <c r="L27" s="73">
        <v>87.1</v>
      </c>
      <c r="M27" s="73">
        <v>110.32</v>
      </c>
      <c r="N27" s="73">
        <v>100.65</v>
      </c>
      <c r="O27" s="63">
        <v>83.23</v>
      </c>
      <c r="P27" s="63">
        <v>90.97</v>
      </c>
      <c r="Q27" s="63">
        <v>94.84</v>
      </c>
      <c r="R27" s="63">
        <v>81.290000000000006</v>
      </c>
      <c r="S27" s="63">
        <v>89.03</v>
      </c>
      <c r="T27" s="63">
        <v>77.42</v>
      </c>
      <c r="U27" s="63">
        <v>79.349999999999994</v>
      </c>
      <c r="V27" s="63">
        <v>158.71</v>
      </c>
      <c r="W27" s="75">
        <v>103.52</v>
      </c>
      <c r="X27" s="75">
        <v>175.35</v>
      </c>
      <c r="Y27" s="75">
        <v>79.47</v>
      </c>
      <c r="Z27" s="75">
        <v>73.743016759776538</v>
      </c>
      <c r="AA27" s="75">
        <v>48.417132216014899</v>
      </c>
      <c r="AB27" s="75">
        <v>64.42048517520216</v>
      </c>
      <c r="AC27" s="75">
        <v>43.126684636118604</v>
      </c>
      <c r="AD27" s="75">
        <v>30.601092896174865</v>
      </c>
      <c r="AE27" s="75">
        <v>60.752688172043015</v>
      </c>
      <c r="AF27" s="75">
        <v>83.243243243243242</v>
      </c>
      <c r="AG27" s="75">
        <v>57.377049180327866</v>
      </c>
    </row>
    <row r="28" spans="1:33" ht="15.75" customHeight="1">
      <c r="A28" s="30" t="s">
        <v>116</v>
      </c>
      <c r="B28" s="47">
        <v>75.510000000000005</v>
      </c>
      <c r="C28" s="47">
        <v>87.76</v>
      </c>
      <c r="D28" s="47">
        <v>61.22</v>
      </c>
      <c r="E28" s="47">
        <v>75.510000000000005</v>
      </c>
      <c r="F28" s="36">
        <f t="shared" si="0"/>
        <v>0</v>
      </c>
      <c r="G28" s="137" t="s">
        <v>126</v>
      </c>
      <c r="H28" s="73">
        <v>95.92</v>
      </c>
      <c r="I28" s="73">
        <v>81.63</v>
      </c>
      <c r="J28" s="73">
        <v>75.510000000000005</v>
      </c>
      <c r="K28" s="73">
        <v>87.76</v>
      </c>
      <c r="L28" s="73">
        <v>61.22</v>
      </c>
      <c r="M28" s="73">
        <v>83.67</v>
      </c>
      <c r="N28" s="73">
        <v>59.18</v>
      </c>
      <c r="O28" s="63">
        <v>69.39</v>
      </c>
      <c r="P28" s="63">
        <v>61.22</v>
      </c>
      <c r="Q28" s="63">
        <v>59.18</v>
      </c>
      <c r="R28" s="63">
        <v>67.349999999999994</v>
      </c>
      <c r="S28" s="63">
        <v>61.22</v>
      </c>
      <c r="T28" s="63">
        <v>71.430000000000007</v>
      </c>
      <c r="U28" s="63">
        <v>75.510000000000005</v>
      </c>
      <c r="V28" s="63">
        <v>118.37</v>
      </c>
      <c r="W28" s="75">
        <v>64.290000000000006</v>
      </c>
      <c r="X28" s="75">
        <v>107.14</v>
      </c>
      <c r="Y28" s="75">
        <v>76.430000000000007</v>
      </c>
      <c r="Z28" s="75">
        <v>79.116465863453811</v>
      </c>
      <c r="AA28" s="75">
        <v>53.01204819277109</v>
      </c>
      <c r="AB28" s="75">
        <v>54.111405835543771</v>
      </c>
      <c r="AC28" s="75">
        <v>33.42175066312997</v>
      </c>
      <c r="AD28" s="75">
        <v>13.714285714285715</v>
      </c>
      <c r="AE28" s="75">
        <v>73.480662983425418</v>
      </c>
      <c r="AF28" s="75">
        <v>63.186813186813183</v>
      </c>
      <c r="AG28" s="75">
        <v>62.222222222222221</v>
      </c>
    </row>
    <row r="29" spans="1:33" ht="15.75" customHeight="1" thickBot="1">
      <c r="A29" s="31" t="s">
        <v>117</v>
      </c>
      <c r="B29" s="48">
        <v>107.14</v>
      </c>
      <c r="C29" s="48">
        <v>102.63</v>
      </c>
      <c r="D29" s="48">
        <v>84.59</v>
      </c>
      <c r="E29" s="48">
        <v>82.33</v>
      </c>
      <c r="F29" s="38">
        <f t="shared" si="0"/>
        <v>50</v>
      </c>
      <c r="G29" s="137" t="s">
        <v>126</v>
      </c>
      <c r="H29" s="78">
        <v>78.95</v>
      </c>
      <c r="I29" s="78">
        <v>98.12</v>
      </c>
      <c r="J29" s="78">
        <v>107.14</v>
      </c>
      <c r="K29" s="78">
        <v>102.63</v>
      </c>
      <c r="L29" s="78">
        <v>84.59</v>
      </c>
      <c r="M29" s="78">
        <v>99.25</v>
      </c>
      <c r="N29" s="78">
        <v>94.74</v>
      </c>
      <c r="O29" s="63">
        <v>89.1</v>
      </c>
      <c r="P29" s="63">
        <v>107.14</v>
      </c>
      <c r="Q29" s="63">
        <v>108.27</v>
      </c>
      <c r="R29" s="63">
        <v>86.84</v>
      </c>
      <c r="S29" s="63">
        <v>107.14</v>
      </c>
      <c r="T29" s="63">
        <v>85.71</v>
      </c>
      <c r="U29" s="63">
        <v>82.33</v>
      </c>
      <c r="V29" s="63">
        <v>174.81</v>
      </c>
      <c r="W29" s="75">
        <v>87.63</v>
      </c>
      <c r="X29" s="75">
        <v>130.93</v>
      </c>
      <c r="Y29" s="75">
        <v>78.11</v>
      </c>
      <c r="Z29" s="74">
        <v>71.119842829076617</v>
      </c>
      <c r="AA29" s="74">
        <v>51.47347740667977</v>
      </c>
      <c r="AB29" s="74">
        <v>51.546391752577314</v>
      </c>
      <c r="AC29" s="74">
        <v>33.634020618556704</v>
      </c>
      <c r="AD29" s="74">
        <v>15.616438356164384</v>
      </c>
      <c r="AE29" s="74">
        <v>54.986522911051217</v>
      </c>
      <c r="AF29" s="74">
        <v>67.391304347826093</v>
      </c>
      <c r="AG29" s="74">
        <v>58.543417366946784</v>
      </c>
    </row>
    <row r="30" spans="1:33" ht="19.5" customHeight="1" thickBot="1">
      <c r="A30" s="11" t="s">
        <v>90</v>
      </c>
      <c r="B30" s="85">
        <v>83.59</v>
      </c>
      <c r="C30" s="85">
        <v>77.239999999999995</v>
      </c>
      <c r="D30" s="85">
        <v>76.44</v>
      </c>
      <c r="E30" s="85">
        <v>78.44</v>
      </c>
      <c r="F30" s="37">
        <f t="shared" si="0"/>
        <v>0</v>
      </c>
      <c r="G30" s="135"/>
      <c r="H30" s="86">
        <v>84.32</v>
      </c>
      <c r="I30" s="86">
        <v>76.77</v>
      </c>
      <c r="J30" s="86">
        <v>83.59</v>
      </c>
      <c r="K30" s="86">
        <v>77.239999999999995</v>
      </c>
      <c r="L30" s="86">
        <v>76.44</v>
      </c>
      <c r="M30" s="86">
        <v>76.239999999999995</v>
      </c>
      <c r="N30" s="86">
        <v>66.010000000000005</v>
      </c>
      <c r="O30" s="59">
        <v>72.8</v>
      </c>
      <c r="P30" s="59">
        <v>77.239999999999995</v>
      </c>
      <c r="Q30" s="59">
        <v>76.239999999999995</v>
      </c>
      <c r="R30" s="59">
        <v>61.04</v>
      </c>
      <c r="S30" s="59">
        <v>78.44</v>
      </c>
      <c r="T30" s="59">
        <v>64.91</v>
      </c>
      <c r="U30" s="59">
        <v>68.849999999999994</v>
      </c>
      <c r="V30" s="59">
        <v>112.95</v>
      </c>
      <c r="W30" s="51">
        <v>59.64</v>
      </c>
      <c r="X30" s="51">
        <v>108.74</v>
      </c>
      <c r="Y30" s="51">
        <v>66.09</v>
      </c>
      <c r="Z30" s="51">
        <v>71.89479746592437</v>
      </c>
      <c r="AA30" s="51">
        <v>49.21610033915659</v>
      </c>
      <c r="AB30" s="51">
        <v>53.777678371728918</v>
      </c>
      <c r="AC30" s="51">
        <v>35.16886602549765</v>
      </c>
      <c r="AD30" s="51">
        <v>14.260448664246486</v>
      </c>
      <c r="AE30" s="51">
        <v>58.848148485124199</v>
      </c>
      <c r="AF30" s="51">
        <v>68.578168950186011</v>
      </c>
      <c r="AG30" s="51">
        <v>50.19676031847716</v>
      </c>
    </row>
    <row r="31" spans="1:33" ht="15.75" customHeight="1">
      <c r="A31" s="12"/>
      <c r="B31" s="13"/>
      <c r="C31" s="13"/>
      <c r="D31" s="13"/>
      <c r="E31" s="13"/>
      <c r="F31" s="14"/>
      <c r="G31" s="131"/>
      <c r="H31" s="15"/>
      <c r="I31" s="15"/>
      <c r="J31" s="15"/>
      <c r="K31" s="15"/>
      <c r="L31" s="15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7"/>
      <c r="X31" s="17"/>
      <c r="Y31" s="17"/>
      <c r="Z31" s="17"/>
      <c r="AA31" s="17"/>
      <c r="AB31" s="17"/>
      <c r="AC31" s="17"/>
      <c r="AD31" s="18"/>
      <c r="AE31" s="18"/>
      <c r="AF31" s="18"/>
      <c r="AG31" s="18"/>
    </row>
    <row r="32" spans="1:33" ht="15.75" customHeight="1">
      <c r="A32" s="19" t="s">
        <v>72</v>
      </c>
    </row>
    <row r="33" spans="1:17" ht="15.75" customHeight="1">
      <c r="A33" s="69" t="s">
        <v>120</v>
      </c>
      <c r="B33" s="70"/>
      <c r="C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>
      <c r="C34" s="20"/>
      <c r="D34" s="24"/>
      <c r="E34" s="20"/>
      <c r="H34" s="44"/>
      <c r="I34" s="43"/>
      <c r="J34" s="43"/>
      <c r="K34" s="43"/>
      <c r="L34" s="43"/>
      <c r="M34" s="43"/>
      <c r="N34" s="43"/>
      <c r="O34" s="43"/>
      <c r="P34" s="43"/>
      <c r="Q34" s="43"/>
    </row>
    <row r="35" spans="1:17" ht="15.75">
      <c r="A35" s="21" t="s">
        <v>73</v>
      </c>
    </row>
    <row r="37" spans="1:17" ht="16.5">
      <c r="A37" s="95" t="s">
        <v>121</v>
      </c>
      <c r="B37" s="89"/>
      <c r="C37" s="89"/>
      <c r="D37" s="89"/>
      <c r="E37" s="89"/>
      <c r="F37" s="89"/>
      <c r="G37" s="12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>
      <c r="A38" s="94" t="s">
        <v>122</v>
      </c>
      <c r="B38" s="94"/>
      <c r="C38" s="94"/>
      <c r="D38" s="94"/>
      <c r="E38" s="94"/>
      <c r="F38" s="94"/>
      <c r="G38" s="134"/>
      <c r="H38" s="94"/>
      <c r="I38" s="94"/>
      <c r="J38" s="94"/>
      <c r="K38" s="94"/>
      <c r="L38" s="94"/>
      <c r="M38" s="94"/>
      <c r="N38" s="94"/>
      <c r="O38" s="89"/>
      <c r="P38" s="89"/>
      <c r="Q38" s="89"/>
    </row>
    <row r="39" spans="1:17">
      <c r="A39" s="94" t="s">
        <v>123</v>
      </c>
      <c r="B39" s="89"/>
      <c r="C39" s="89"/>
      <c r="D39" s="89"/>
      <c r="E39" s="89"/>
      <c r="F39" s="89"/>
      <c r="G39" s="12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17">
      <c r="A40" s="94" t="s">
        <v>124</v>
      </c>
      <c r="B40" s="89"/>
      <c r="C40" s="89"/>
      <c r="D40" s="89"/>
      <c r="E40" s="89"/>
      <c r="F40" s="89"/>
      <c r="G40" s="12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17">
      <c r="A41" s="94"/>
      <c r="B41" s="89"/>
      <c r="C41" s="89"/>
      <c r="D41" s="89"/>
      <c r="E41" s="89"/>
      <c r="F41" s="89"/>
      <c r="G41" s="129"/>
      <c r="H41" s="89"/>
      <c r="I41" s="89"/>
      <c r="J41" s="89"/>
      <c r="K41" s="89"/>
      <c r="L41" s="89"/>
      <c r="M41" s="89"/>
      <c r="N41" s="89"/>
      <c r="O41" s="89"/>
      <c r="P41" s="89"/>
      <c r="Q41" s="89"/>
    </row>
  </sheetData>
  <mergeCells count="6">
    <mergeCell ref="A2:A3"/>
    <mergeCell ref="B2:F2"/>
    <mergeCell ref="H2:N2"/>
    <mergeCell ref="O2:V2"/>
    <mergeCell ref="W2:AG2"/>
    <mergeCell ref="G2:G3"/>
  </mergeCells>
  <hyperlinks>
    <hyperlink ref="A32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Cobertura Estado</vt:lpstr>
      <vt:lpstr>Cobertura Vacinal - Central</vt:lpstr>
      <vt:lpstr>Cobertura Vacinal - Metro</vt:lpstr>
      <vt:lpstr>Cobertura Vacinal - Norte</vt:lpstr>
      <vt:lpstr>Cobertura Vacinal - Sul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flaviasaibel</cp:lastModifiedBy>
  <dcterms:created xsi:type="dcterms:W3CDTF">2018-10-23T11:06:27Z</dcterms:created>
  <dcterms:modified xsi:type="dcterms:W3CDTF">2020-06-02T14:42:46Z</dcterms:modified>
</cp:coreProperties>
</file>