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eove\Desktop\PEI\Teletrabaho\Coberturas\Influenza 2025\"/>
    </mc:Choice>
  </mc:AlternateContent>
  <xr:revisionPtr revIDLastSave="0" documentId="8_{C816F73B-5200-4E0F-B926-E2E9D3C2E8E9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  <sheet name="Grupo" sheetId="20" state="hidden" r:id="rId5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GERAL'!$A$2:$H$2</definedName>
    <definedName name="_xlcn.WorksheetConnection_COBERTURAINFLUENZA2025modelo.xlsxTabela51" hidden="1">Tabela5</definedName>
    <definedName name="_xlcn.WorksheetConnection_Tabela41" hidden="1">Tabela4</definedName>
    <definedName name="Crianças_Procedencia">#REF!</definedName>
    <definedName name="Crianças_Residencia">#REF!</definedName>
    <definedName name="CriançasD2_Procedencia">#REF!</definedName>
    <definedName name="CriançasD2_Residencia">#REF!</definedName>
    <definedName name="Especial_Procedencia">#REF!</definedName>
    <definedName name="Especial_Residencia">#REF!</definedName>
    <definedName name="Gestante_Procedencia">#REF!</definedName>
    <definedName name="Gestante_Residencia">#REF!</definedName>
    <definedName name="GRUPO_MACRO">Grupo!$B$1:$B$19</definedName>
    <definedName name="GRUPO_MICRO">Grupo!$A$1:$A$19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9" l="1"/>
  <c r="E77" i="9"/>
  <c r="E45" i="9"/>
  <c r="E34" i="9"/>
  <c r="E16" i="9"/>
  <c r="E11" i="9"/>
  <c r="E75" i="9" l="1"/>
  <c r="E19" i="9"/>
  <c r="E78" i="9"/>
  <c r="E80" i="9"/>
  <c r="E59" i="9"/>
  <c r="E57" i="9"/>
  <c r="E76" i="9"/>
  <c r="E38" i="9"/>
  <c r="E67" i="9"/>
  <c r="E79" i="9"/>
  <c r="E73" i="9"/>
  <c r="E64" i="9"/>
  <c r="E71" i="9"/>
  <c r="E61" i="9"/>
  <c r="E63" i="9"/>
  <c r="E55" i="9"/>
  <c r="E53" i="9"/>
  <c r="E69" i="9"/>
  <c r="E62" i="9"/>
  <c r="E68" i="9"/>
  <c r="E18" i="9"/>
  <c r="E60" i="9"/>
  <c r="E72" i="9"/>
  <c r="E43" i="9"/>
  <c r="E56" i="9"/>
  <c r="E25" i="9"/>
  <c r="E10" i="9"/>
  <c r="E39" i="9"/>
  <c r="E70" i="9"/>
  <c r="E74" i="9"/>
  <c r="E66" i="9"/>
  <c r="E37" i="9"/>
  <c r="E40" i="9"/>
  <c r="E58" i="9"/>
  <c r="E47" i="9"/>
  <c r="E9" i="9"/>
  <c r="E50" i="9"/>
  <c r="E24" i="9"/>
  <c r="E42" i="9"/>
  <c r="E65" i="9"/>
  <c r="E41" i="9"/>
  <c r="E32" i="9"/>
  <c r="E23" i="9"/>
  <c r="E7" i="9"/>
  <c r="E36" i="9"/>
  <c r="E31" i="9"/>
  <c r="E49" i="9"/>
  <c r="E48" i="9"/>
  <c r="E22" i="9"/>
  <c r="E21" i="9"/>
  <c r="E5" i="9"/>
  <c r="E51" i="9"/>
  <c r="E20" i="9"/>
  <c r="E6" i="9"/>
  <c r="E13" i="9"/>
  <c r="E52" i="9"/>
  <c r="E30" i="9"/>
  <c r="E15" i="9"/>
  <c r="E8" i="9"/>
  <c r="E46" i="9"/>
  <c r="E3" i="9"/>
  <c r="E17" i="9"/>
  <c r="E14" i="9"/>
  <c r="E29" i="9"/>
  <c r="E26" i="9"/>
  <c r="E27" i="9"/>
  <c r="E28" i="9"/>
  <c r="E35" i="9"/>
  <c r="E33" i="9"/>
  <c r="E44" i="9"/>
  <c r="E12" i="9"/>
  <c r="E4" i="9"/>
  <c r="N8" i="9" l="1"/>
  <c r="N7" i="9"/>
  <c r="N6" i="9"/>
  <c r="N9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1"/>
        </x15:connection>
      </ext>
    </extLst>
  </connection>
  <connection id="3" xr16:uid="{00000000-0015-0000-FFFF-FFFF02000000}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1"/>
        </x15:connection>
      </ext>
    </extLst>
  </connection>
</connections>
</file>

<file path=xl/sharedStrings.xml><?xml version="1.0" encoding="utf-8"?>
<sst xmlns="http://schemas.openxmlformats.org/spreadsheetml/2006/main" count="971" uniqueCount="305">
  <si>
    <t>GRUPO</t>
  </si>
  <si>
    <t>São Mateus</t>
  </si>
  <si>
    <t>Rio Bananal</t>
  </si>
  <si>
    <t>Comorbidades</t>
  </si>
  <si>
    <t>Linhares</t>
  </si>
  <si>
    <t>Ibiraçu</t>
  </si>
  <si>
    <t>Vitória</t>
  </si>
  <si>
    <t>Trabalhadores de Saúde</t>
  </si>
  <si>
    <t>Anchieta</t>
  </si>
  <si>
    <t>Vila Velha</t>
  </si>
  <si>
    <t>Cachoeiro de Itapemirim</t>
  </si>
  <si>
    <t>Jerônimo Monteiro</t>
  </si>
  <si>
    <t>Trabalhadores de Transporte</t>
  </si>
  <si>
    <t>Apiacá</t>
  </si>
  <si>
    <t>Guarapari</t>
  </si>
  <si>
    <t>Gestantes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</si>
  <si>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</si>
  <si>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</si>
  <si>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</si>
  <si>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</si>
  <si>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</si>
  <si>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</si>
  <si>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</si>
  <si>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</si>
  <si>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</si>
  <si>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</si>
  <si>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</si>
  <si>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</si>
  <si>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</si>
  <si>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</si>
  <si>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</si>
  <si>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</si>
  <si>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</si>
  <si>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</si>
  <si>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</si>
  <si>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</si>
  <si>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</si>
  <si>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</si>
  <si>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Forças Armadas</t>
  </si>
  <si>
    <t>Trabalhadores Portuários</t>
  </si>
  <si>
    <t>Marataízes</t>
  </si>
  <si>
    <t>Dores do Rio Preto</t>
  </si>
  <si>
    <t>Santa Teresa</t>
  </si>
  <si>
    <t>Castelo</t>
  </si>
  <si>
    <t>Forças de Segurança e Salvamento</t>
  </si>
  <si>
    <t>Muqui</t>
  </si>
  <si>
    <t>Conceição da Barra</t>
  </si>
  <si>
    <t>Fundão</t>
  </si>
  <si>
    <t>Alto Rio Novo</t>
  </si>
  <si>
    <t>Funcionário do Sistema de Privação de Liberdade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</si>
  <si>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</si>
  <si>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</si>
  <si>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</si>
  <si>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</si>
  <si>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</si>
  <si>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</si>
  <si>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</si>
  <si>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</si>
  <si>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</si>
  <si>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</si>
  <si>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</si>
  <si>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</si>
  <si>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</si>
  <si>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</si>
  <si>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</si>
  <si>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</si>
  <si>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</si>
  <si>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</si>
  <si>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</si>
  <si>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</si>
  <si>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</si>
  <si>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</si>
  <si>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</si>
  <si>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</si>
  <si>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</si>
  <si>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</si>
  <si>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</si>
  <si>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</si>
  <si>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</si>
  <si>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</si>
  <si>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</si>
  <si>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</si>
  <si>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</si>
  <si>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</si>
  <si>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</si>
  <si>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</si>
  <si>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</si>
  <si>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</si>
  <si>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</si>
  <si>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</si>
  <si>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</si>
  <si>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</si>
  <si>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</si>
  <si>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</si>
  <si>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</si>
  <si>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</si>
  <si>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</si>
  <si>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</si>
  <si>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</si>
  <si>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</si>
  <si>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</si>
  <si>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</si>
  <si>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</si>
  <si>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</si>
  <si>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</si>
  <si>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</si>
  <si>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</si>
  <si>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</si>
  <si>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</si>
  <si>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</si>
  <si>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</si>
  <si>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</si>
  <si>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</si>
  <si>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</si>
  <si>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</si>
  <si>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</si>
  <si>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</si>
  <si>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</si>
  <si>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</si>
  <si>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</si>
  <si>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</si>
  <si>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</si>
  <si>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</si>
  <si>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</si>
  <si>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</si>
  <si>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</si>
  <si>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</si>
  <si>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</si>
  <si>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</si>
  <si>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</si>
  <si>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</si>
  <si>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</si>
  <si>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</si>
  <si>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</si>
  <si>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</si>
  <si>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</si>
  <si>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</si>
  <si>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</si>
  <si>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</si>
  <si>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</si>
  <si>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</si>
  <si>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</si>
  <si>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</si>
  <si>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</si>
  <si>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</si>
  <si>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</si>
  <si>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</si>
  <si>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</si>
  <si>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</si>
  <si>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</si>
  <si>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</si>
  <si>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</si>
  <si>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</si>
  <si>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</si>
  <si>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</si>
  <si>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</si>
  <si>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</si>
  <si>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</si>
  <si>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</si>
  <si>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</si>
  <si>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</si>
  <si>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</si>
  <si>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</si>
  <si>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</si>
  <si>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</si>
  <si>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</si>
  <si>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</si>
  <si>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</si>
  <si>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</si>
  <si>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</si>
  <si>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</si>
  <si>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</si>
  <si>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</si>
  <si>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</si>
  <si>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</si>
  <si>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</si>
  <si>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</si>
  <si>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</si>
  <si>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</si>
  <si>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</si>
  <si>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</si>
  <si>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</si>
  <si>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</si>
  <si>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</si>
  <si>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</si>
  <si>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</si>
  <si>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</si>
  <si>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</si>
  <si>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</si>
  <si>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</si>
  <si>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GRUPO MACRO</t>
  </si>
  <si>
    <t>GRUPO NÃO CONTABILIZADO PARA A COBERTURA</t>
  </si>
  <si>
    <t>População Privada de Liberdade</t>
  </si>
  <si>
    <t>Adolescentes em medidas socioeducativas de 12 à 21 anos</t>
  </si>
  <si>
    <t>TOTAL</t>
  </si>
  <si>
    <t>GRUPO MICRO</t>
  </si>
  <si>
    <t>TOTAL DE DOSES APLICADAS</t>
  </si>
  <si>
    <t>TOTAL DE DOSES</t>
  </si>
  <si>
    <t>Pessoas com deficiência</t>
  </si>
  <si>
    <t>Pessoas em situação de Rua</t>
  </si>
  <si>
    <t>Povos e Comunidades Tradicionais</t>
  </si>
  <si>
    <t>Povos Indígenas</t>
  </si>
  <si>
    <t>Trabalhadores da Educação</t>
  </si>
  <si>
    <t>Puérpera</t>
  </si>
  <si>
    <t>Faixa Etária</t>
  </si>
  <si>
    <t>REGIONAL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</si>
  <si>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</si>
  <si>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</si>
  <si>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</si>
  <si>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</si>
  <si>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</si>
  <si>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</si>
  <si>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</si>
  <si>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Crianças 6m a &lt; 2 anos: Total de nascidos vivos disponibilizado no banco de dados do SINASC, de 2023.</t>
  </si>
  <si>
    <t>Gestante: 9/12 (avos) do total de nascidos vivos disponibilizado no banco de dados do SINASC, de 2023.</t>
  </si>
  <si>
    <t>Crianças 2 a &lt; 6 anos: Estimativas Populacionais do Ministério da Saúde - CGIAE.</t>
  </si>
  <si>
    <t>Idosos 60 anos e mais: Estimativas Populacionais do Ministério da Saúde - CGIAE.</t>
  </si>
  <si>
    <t>Doses aplicadas por procedência da Vacinação</t>
  </si>
  <si>
    <t>Doses aplicadas por residência do Cidadão declarada no cadastro do Vacina e Confia</t>
  </si>
  <si>
    <t>RANKING POR PROCEDÊNCIA DA VACINAÇÃO</t>
  </si>
  <si>
    <t xml:space="preserve"> </t>
  </si>
  <si>
    <t>RANKING POR MUNICÍPIO DE OCORRÊNCIA DA VACINAÇÃO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</si>
  <si>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</si>
  <si>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</si>
  <si>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</si>
  <si>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</si>
  <si>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</si>
  <si>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</si>
  <si>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</si>
  <si>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</si>
  <si>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</si>
  <si>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</si>
  <si>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</si>
  <si>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</si>
  <si>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</si>
  <si>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</si>
  <si>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</si>
  <si>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</si>
  <si>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</si>
  <si>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</si>
  <si>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</si>
  <si>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</si>
  <si>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</si>
  <si>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</si>
  <si>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</si>
  <si>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</si>
  <si>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</si>
  <si>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</si>
  <si>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</si>
  <si>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</si>
  <si>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</si>
  <si>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</si>
  <si>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</si>
  <si>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</si>
  <si>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</si>
  <si>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</si>
  <si>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</si>
  <si>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</si>
  <si>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</si>
  <si>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</si>
  <si>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</si>
  <si>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</si>
  <si>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</si>
  <si>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</si>
  <si>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</si>
  <si>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</si>
  <si>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</si>
  <si>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</si>
  <si>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</si>
  <si>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</si>
  <si>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</si>
  <si>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</si>
  <si>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</si>
  <si>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</si>
  <si>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</si>
  <si>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</si>
  <si>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</si>
  <si>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</si>
  <si>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</si>
  <si>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</si>
  <si>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</si>
  <si>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</si>
  <si>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</si>
  <si>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</si>
  <si>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</si>
  <si>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</si>
  <si>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</si>
  <si>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</si>
  <si>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</si>
  <si>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</si>
  <si>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</si>
  <si>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</si>
  <si>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</si>
  <si>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</si>
  <si>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</si>
  <si>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</si>
  <si>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</si>
  <si>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</si>
  <si>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</si>
  <si>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</si>
  <si>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</si>
  <si>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Vacinas: INFLUENZA TETRAVALENTE - FLUV4; INFLUENZA TRIVALENTE - FLU3V; INF4-alta dosagem.</t>
  </si>
  <si>
    <t>OUTRAS DOSES</t>
  </si>
  <si>
    <t>DOSES CV</t>
  </si>
  <si>
    <t>Dados Parciais: extraídos em 02/09/2025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</si>
</sst>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  <font>
      <b/>
      <sz val="8"/>
      <color theme="0" tint="-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0" fillId="21" borderId="1" xfId="0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1" fillId="4" borderId="0" xfId="0" applyFont="1" applyFill="1"/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10" fontId="2" fillId="25" borderId="1" xfId="1" applyNumberFormat="1" applyFont="1" applyFill="1" applyBorder="1" applyAlignment="1">
      <alignment horizontal="center" vertical="center"/>
    </xf>
    <xf numFmtId="10" fontId="3" fillId="25" borderId="1" xfId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12" fillId="5" borderId="14" xfId="0" applyFont="1" applyFill="1" applyBorder="1"/>
    <xf numFmtId="0" fontId="12" fillId="5" borderId="0" xfId="0" applyFont="1" applyFill="1" applyAlignment="1">
      <alignment wrapText="1"/>
    </xf>
    <xf numFmtId="164" fontId="13" fillId="5" borderId="0" xfId="2" applyNumberFormat="1" applyFont="1" applyFill="1" applyBorder="1" applyAlignment="1">
      <alignment wrapText="1"/>
    </xf>
    <xf numFmtId="0" fontId="2" fillId="5" borderId="0" xfId="0" applyFont="1" applyFill="1"/>
    <xf numFmtId="0" fontId="14" fillId="4" borderId="14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16" fillId="0" borderId="0" xfId="4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34" borderId="1" xfId="0" applyNumberFormat="1" applyFont="1" applyFill="1" applyBorder="1" applyAlignment="1">
      <alignment horizontal="center" vertical="center"/>
    </xf>
    <xf numFmtId="3" fontId="3" fillId="32" borderId="1" xfId="0" applyNumberFormat="1" applyFont="1" applyFill="1" applyBorder="1" applyAlignment="1">
      <alignment horizontal="center" vertical="center"/>
    </xf>
    <xf numFmtId="3" fontId="3" fillId="27" borderId="1" xfId="0" applyNumberFormat="1" applyFont="1" applyFill="1" applyBorder="1" applyAlignment="1">
      <alignment horizontal="center" vertical="center"/>
    </xf>
    <xf numFmtId="3" fontId="3" fillId="29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/>
    </xf>
    <xf numFmtId="3" fontId="4" fillId="0" borderId="1" xfId="3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16" fillId="4" borderId="0" xfId="4" applyFont="1" applyFill="1" applyAlignment="1">
      <alignment horizontal="center" vertical="center"/>
    </xf>
    <xf numFmtId="9" fontId="16" fillId="4" borderId="0" xfId="1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5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7" borderId="0" xfId="3" applyFont="1" applyFill="1" applyAlignment="1">
      <alignment horizontal="center" vertical="center"/>
    </xf>
  </cellXfs>
  <cellStyles count="8">
    <cellStyle name="Hyperlink" xfId="6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Porcentagem" xfId="1" builtinId="5"/>
    <cellStyle name="Vírgula 2" xfId="7" xr:uid="{00000000-0005-0000-0000-000006000000}"/>
    <cellStyle name="Vírgula 4" xfId="2" xr:uid="{00000000-0005-0000-0000-000007000000}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B2B2B2"/>
      <color rgb="FF00FFFF"/>
      <color rgb="FFC709AC"/>
      <color rgb="FFFCC2BA"/>
      <color rgb="FF66FF66"/>
      <color rgb="FFFF66FF"/>
      <color rgb="FFFED0F7"/>
      <color rgb="FFFFFFCC"/>
      <color rgb="FFDCFED0"/>
      <color rgb="FFFF8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31/12/2025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3409897023588849E-2"/>
          <c:y val="0.33978942287386493"/>
          <c:w val="0.94628323954235161"/>
          <c:h val="0.57132832533864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0.74653397743372651</c:v>
                </c:pt>
                <c:pt idx="1">
                  <c:v>1.0000255414793624</c:v>
                </c:pt>
                <c:pt idx="2">
                  <c:v>0.56780882352941175</c:v>
                </c:pt>
                <c:pt idx="3">
                  <c:v>0.63625629528479832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2931360"/>
        <c:axId val="822929728"/>
      </c:barChart>
      <c:lineChart>
        <c:grouping val="standard"/>
        <c:varyColors val="0"/>
        <c:ser>
          <c:idx val="1"/>
          <c:order val="1"/>
          <c:tx>
            <c:strRef>
              <c:f>'CV INFLUENZA - Procedencia'!$B$109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flat" cmpd="sng">
              <a:solidFill>
                <a:srgbClr val="FF0000"/>
              </a:solidFill>
              <a:prstDash val="sysDash"/>
              <a:round/>
              <a:headEnd type="diamond" w="sm" len="sm"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03C3-494F-A0ED-CF15D5A6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931360"/>
        <c:axId val="822929728"/>
      </c:lineChart>
      <c:catAx>
        <c:axId val="82293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29728"/>
        <c:crosses val="autoZero"/>
        <c:auto val="1"/>
        <c:lblAlgn val="ctr"/>
        <c:lblOffset val="100"/>
        <c:noMultiLvlLbl val="0"/>
      </c:catAx>
      <c:valAx>
        <c:axId val="8229297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3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31/12/2025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19028346384278183"/>
          <c:y val="2.298835909400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0.739702644111773</c:v>
                </c:pt>
                <c:pt idx="1">
                  <c:v>0.96886493665713114</c:v>
                </c:pt>
                <c:pt idx="2">
                  <c:v>0.55236323529411768</c:v>
                </c:pt>
                <c:pt idx="3">
                  <c:v>0.62269592823400033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822937344"/>
        <c:axId val="822926464"/>
      </c:barChart>
      <c:lineChart>
        <c:grouping val="standard"/>
        <c:varyColors val="0"/>
        <c:ser>
          <c:idx val="1"/>
          <c:order val="1"/>
          <c:tx>
            <c:strRef>
              <c:f>'CV INFLUENZA - Residencia'!$B$109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sq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45-45B3-955F-5718948F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937344"/>
        <c:axId val="822926464"/>
      </c:lineChart>
      <c:catAx>
        <c:axId val="8229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26464"/>
        <c:crosses val="autoZero"/>
        <c:auto val="1"/>
        <c:lblAlgn val="ctr"/>
        <c:lblOffset val="100"/>
        <c:noMultiLvlLbl val="0"/>
      </c:catAx>
      <c:valAx>
        <c:axId val="822926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3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SAO MATEUS</c:v>
                </c:pt>
                <c:pt idx="5">
                  <c:v>VILA VELHA</c:v>
                </c:pt>
                <c:pt idx="6">
                  <c:v>SERRA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0.73541897279927781</c:v>
                </c:pt>
                <c:pt idx="1">
                  <c:v>0.64015746069711243</c:v>
                </c:pt>
                <c:pt idx="2">
                  <c:v>0.616078608272697</c:v>
                </c:pt>
                <c:pt idx="3">
                  <c:v>0.60226007570696949</c:v>
                </c:pt>
                <c:pt idx="4">
                  <c:v>0.60107547655847504</c:v>
                </c:pt>
                <c:pt idx="5">
                  <c:v>0.59262566776082903</c:v>
                </c:pt>
                <c:pt idx="6">
                  <c:v>0.57109204925756252</c:v>
                </c:pt>
                <c:pt idx="7">
                  <c:v>0.55131920545794844</c:v>
                </c:pt>
                <c:pt idx="8">
                  <c:v>0.52359621998092654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22930272"/>
        <c:axId val="82292320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SAO MATEUS</c:v>
                </c:pt>
                <c:pt idx="5">
                  <c:v>VILA VELHA</c:v>
                </c:pt>
                <c:pt idx="6">
                  <c:v>SERRA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923744"/>
        <c:axId val="822925376"/>
      </c:lineChart>
      <c:catAx>
        <c:axId val="82293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23200"/>
        <c:crosses val="autoZero"/>
        <c:auto val="1"/>
        <c:lblAlgn val="ctr"/>
        <c:lblOffset val="100"/>
        <c:noMultiLvlLbl val="0"/>
      </c:catAx>
      <c:valAx>
        <c:axId val="822923200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822930272"/>
        <c:crosses val="autoZero"/>
        <c:crossBetween val="between"/>
      </c:valAx>
      <c:valAx>
        <c:axId val="8229253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23744"/>
        <c:crosses val="max"/>
        <c:crossBetween val="between"/>
      </c:valAx>
      <c:catAx>
        <c:axId val="8229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29253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VIANA</c:v>
                </c:pt>
                <c:pt idx="3">
                  <c:v>CASTELO</c:v>
                </c:pt>
                <c:pt idx="4">
                  <c:v>AFONSO CLAUDIO</c:v>
                </c:pt>
                <c:pt idx="5">
                  <c:v>NOVA VENECIA</c:v>
                </c:pt>
                <c:pt idx="6">
                  <c:v>SANTA MARIA DE JETIBA</c:v>
                </c:pt>
                <c:pt idx="7">
                  <c:v>MARATAIZES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0.7566814570219792</c:v>
                </c:pt>
                <c:pt idx="1">
                  <c:v>0.74597662205658144</c:v>
                </c:pt>
                <c:pt idx="2">
                  <c:v>0.69770706598034626</c:v>
                </c:pt>
                <c:pt idx="3">
                  <c:v>0.66820406626506024</c:v>
                </c:pt>
                <c:pt idx="4">
                  <c:v>0.63348416289592757</c:v>
                </c:pt>
                <c:pt idx="5">
                  <c:v>0.63304963470663556</c:v>
                </c:pt>
                <c:pt idx="6">
                  <c:v>0.61235398930904772</c:v>
                </c:pt>
                <c:pt idx="7">
                  <c:v>0.60072183985227467</c:v>
                </c:pt>
                <c:pt idx="8">
                  <c:v>0.59368813322464187</c:v>
                </c:pt>
                <c:pt idx="9">
                  <c:v>0.58781157100388748</c:v>
                </c:pt>
                <c:pt idx="10">
                  <c:v>0.54035543996532298</c:v>
                </c:pt>
                <c:pt idx="11">
                  <c:v>0.52072038959845635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22932992"/>
        <c:axId val="822933536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VIANA</c:v>
                </c:pt>
                <c:pt idx="3">
                  <c:v>CASTELO</c:v>
                </c:pt>
                <c:pt idx="4">
                  <c:v>AFONSO CLAUDIO</c:v>
                </c:pt>
                <c:pt idx="5">
                  <c:v>NOVA VENECIA</c:v>
                </c:pt>
                <c:pt idx="6">
                  <c:v>SANTA MARIA DE JETIBA</c:v>
                </c:pt>
                <c:pt idx="7">
                  <c:v>MARATAIZES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934624"/>
        <c:axId val="822927008"/>
      </c:lineChart>
      <c:catAx>
        <c:axId val="82293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33536"/>
        <c:crosses val="autoZero"/>
        <c:auto val="1"/>
        <c:lblAlgn val="ctr"/>
        <c:lblOffset val="100"/>
        <c:noMultiLvlLbl val="0"/>
      </c:catAx>
      <c:valAx>
        <c:axId val="8229335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22932992"/>
        <c:crosses val="autoZero"/>
        <c:crossBetween val="between"/>
      </c:valAx>
      <c:valAx>
        <c:axId val="8229270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2934624"/>
        <c:crosses val="max"/>
        <c:crossBetween val="between"/>
      </c:valAx>
      <c:catAx>
        <c:axId val="82293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292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CONCEICAO DA BARRA</c:v>
                </c:pt>
                <c:pt idx="4">
                  <c:v>FUNDAO</c:v>
                </c:pt>
                <c:pt idx="5">
                  <c:v>ANCHIETA</c:v>
                </c:pt>
                <c:pt idx="6">
                  <c:v>PEDRO CANARIO</c:v>
                </c:pt>
                <c:pt idx="7">
                  <c:v>SANTA TERESA</c:v>
                </c:pt>
                <c:pt idx="8">
                  <c:v>MUNIZ FREIRE</c:v>
                </c:pt>
                <c:pt idx="9">
                  <c:v>VARGEM ALTA</c:v>
                </c:pt>
                <c:pt idx="10">
                  <c:v>ALEGRE</c:v>
                </c:pt>
                <c:pt idx="11">
                  <c:v>JAGUARE</c:v>
                </c:pt>
                <c:pt idx="12">
                  <c:v>SOORETAMA</c:v>
                </c:pt>
                <c:pt idx="13">
                  <c:v>IBATIBA</c:v>
                </c:pt>
                <c:pt idx="14">
                  <c:v>MONTANHA</c:v>
                </c:pt>
                <c:pt idx="15">
                  <c:v>PANCAS</c:v>
                </c:pt>
                <c:pt idx="16">
                  <c:v>PINHEIROS</c:v>
                </c:pt>
                <c:pt idx="17">
                  <c:v>MIMOSO DO SUL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0.8850552050473186</c:v>
                </c:pt>
                <c:pt idx="1">
                  <c:v>0.8255720915346455</c:v>
                </c:pt>
                <c:pt idx="2">
                  <c:v>0.77503818459524332</c:v>
                </c:pt>
                <c:pt idx="3">
                  <c:v>0.76629916972914114</c:v>
                </c:pt>
                <c:pt idx="4">
                  <c:v>0.7655909720847357</c:v>
                </c:pt>
                <c:pt idx="5">
                  <c:v>0.75726243229935997</c:v>
                </c:pt>
                <c:pt idx="6">
                  <c:v>0.74422412224849921</c:v>
                </c:pt>
                <c:pt idx="7">
                  <c:v>0.742433234421365</c:v>
                </c:pt>
                <c:pt idx="8">
                  <c:v>0.72314796225657496</c:v>
                </c:pt>
                <c:pt idx="9">
                  <c:v>0.72010662604722009</c:v>
                </c:pt>
                <c:pt idx="10">
                  <c:v>0.70119521912350602</c:v>
                </c:pt>
                <c:pt idx="11">
                  <c:v>0.69953775038520805</c:v>
                </c:pt>
                <c:pt idx="12">
                  <c:v>0.69539110678351179</c:v>
                </c:pt>
                <c:pt idx="13">
                  <c:v>0.6944272445820433</c:v>
                </c:pt>
                <c:pt idx="14">
                  <c:v>0.67540598708667576</c:v>
                </c:pt>
                <c:pt idx="15">
                  <c:v>0.66647716505590293</c:v>
                </c:pt>
                <c:pt idx="16">
                  <c:v>0.62291287816167962</c:v>
                </c:pt>
                <c:pt idx="17">
                  <c:v>0.6198277079508544</c:v>
                </c:pt>
                <c:pt idx="18">
                  <c:v>0.58179466070798547</c:v>
                </c:pt>
                <c:pt idx="19">
                  <c:v>0.5768795472918351</c:v>
                </c:pt>
                <c:pt idx="20">
                  <c:v>0.56557161629434949</c:v>
                </c:pt>
                <c:pt idx="21">
                  <c:v>0.55449701275633778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344623216"/>
        <c:axId val="1344620496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CONCEICAO DA BARRA</c:v>
                </c:pt>
                <c:pt idx="4">
                  <c:v>FUNDAO</c:v>
                </c:pt>
                <c:pt idx="5">
                  <c:v>ANCHIETA</c:v>
                </c:pt>
                <c:pt idx="6">
                  <c:v>PEDRO CANARIO</c:v>
                </c:pt>
                <c:pt idx="7">
                  <c:v>SANTA TERESA</c:v>
                </c:pt>
                <c:pt idx="8">
                  <c:v>MUNIZ FREIRE</c:v>
                </c:pt>
                <c:pt idx="9">
                  <c:v>VARGEM ALTA</c:v>
                </c:pt>
                <c:pt idx="10">
                  <c:v>ALEGRE</c:v>
                </c:pt>
                <c:pt idx="11">
                  <c:v>JAGUARE</c:v>
                </c:pt>
                <c:pt idx="12">
                  <c:v>SOORETAMA</c:v>
                </c:pt>
                <c:pt idx="13">
                  <c:v>IBATIBA</c:v>
                </c:pt>
                <c:pt idx="14">
                  <c:v>MONTANHA</c:v>
                </c:pt>
                <c:pt idx="15">
                  <c:v>PANCAS</c:v>
                </c:pt>
                <c:pt idx="16">
                  <c:v>PINHEIROS</c:v>
                </c:pt>
                <c:pt idx="17">
                  <c:v>MIMOSO DO SUL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628112"/>
        <c:axId val="1344616144"/>
      </c:lineChart>
      <c:catAx>
        <c:axId val="134462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4620496"/>
        <c:crosses val="autoZero"/>
        <c:auto val="1"/>
        <c:lblAlgn val="ctr"/>
        <c:lblOffset val="100"/>
        <c:noMultiLvlLbl val="0"/>
      </c:catAx>
      <c:valAx>
        <c:axId val="134462049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44623216"/>
        <c:crosses val="autoZero"/>
        <c:crossBetween val="between"/>
      </c:valAx>
      <c:valAx>
        <c:axId val="13446161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4628112"/>
        <c:crosses val="max"/>
        <c:crossBetween val="between"/>
      </c:valAx>
      <c:catAx>
        <c:axId val="134462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461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VILA VALERIO</c:v>
                </c:pt>
                <c:pt idx="3">
                  <c:v>ALTO RIO NOVO</c:v>
                </c:pt>
                <c:pt idx="4">
                  <c:v>ITAGUACU</c:v>
                </c:pt>
                <c:pt idx="5">
                  <c:v>GOVERNADOR LINDENBERG</c:v>
                </c:pt>
                <c:pt idx="6">
                  <c:v>ALFREDO CHAVES</c:v>
                </c:pt>
                <c:pt idx="7">
                  <c:v>CONCEICAO DO CASTELO</c:v>
                </c:pt>
                <c:pt idx="8">
                  <c:v>JOAO NEIVA</c:v>
                </c:pt>
                <c:pt idx="9">
                  <c:v>ICONHA</c:v>
                </c:pt>
                <c:pt idx="10">
                  <c:v>DORES DO RIO PRETO</c:v>
                </c:pt>
                <c:pt idx="11">
                  <c:v>ATILIO VIVACQUA</c:v>
                </c:pt>
                <c:pt idx="12">
                  <c:v>MARILANDIA</c:v>
                </c:pt>
                <c:pt idx="13">
                  <c:v>MUQUI</c:v>
                </c:pt>
                <c:pt idx="14">
                  <c:v>IBIRACU</c:v>
                </c:pt>
                <c:pt idx="15">
                  <c:v>SAO ROQUE DO CANAA</c:v>
                </c:pt>
                <c:pt idx="16">
                  <c:v>VILA PAVAO</c:v>
                </c:pt>
                <c:pt idx="17">
                  <c:v>ITARANA</c:v>
                </c:pt>
                <c:pt idx="18">
                  <c:v>LARANJA DA TERRA</c:v>
                </c:pt>
                <c:pt idx="19">
                  <c:v>IRUPI</c:v>
                </c:pt>
                <c:pt idx="20">
                  <c:v>JERONIMO MONTEIRO</c:v>
                </c:pt>
                <c:pt idx="21">
                  <c:v>BOM JESUS DO NORTE</c:v>
                </c:pt>
                <c:pt idx="22">
                  <c:v>DIVINO DE SAO LOURENCO</c:v>
                </c:pt>
                <c:pt idx="23">
                  <c:v>AGUIA BRANCA</c:v>
                </c:pt>
                <c:pt idx="24">
                  <c:v>MUCURICI</c:v>
                </c:pt>
                <c:pt idx="25">
                  <c:v>PRESIDENTE KENNEDY</c:v>
                </c:pt>
                <c:pt idx="26">
                  <c:v>SAO DOMINGOS DO NORTE</c:v>
                </c:pt>
                <c:pt idx="27">
                  <c:v>SANTA LEOPOLDINA</c:v>
                </c:pt>
                <c:pt idx="28">
                  <c:v>RIO NOVO DO SUL</c:v>
                </c:pt>
                <c:pt idx="29">
                  <c:v>BOA ESPERANCA</c:v>
                </c:pt>
                <c:pt idx="30">
                  <c:v>IBITIRAMA</c:v>
                </c:pt>
                <c:pt idx="31">
                  <c:v>MANTENOPOLIS</c:v>
                </c:pt>
                <c:pt idx="32">
                  <c:v>APIACA</c:v>
                </c:pt>
                <c:pt idx="33">
                  <c:v>SAO JOSE DO CALCADO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0.93326488706365507</c:v>
                </c:pt>
                <c:pt idx="1">
                  <c:v>0.81133311496888305</c:v>
                </c:pt>
                <c:pt idx="2">
                  <c:v>0.77063207286778912</c:v>
                </c:pt>
                <c:pt idx="3">
                  <c:v>0.76247030878859856</c:v>
                </c:pt>
                <c:pt idx="4">
                  <c:v>0.76067573908962927</c:v>
                </c:pt>
                <c:pt idx="5">
                  <c:v>0.75307411100033239</c:v>
                </c:pt>
                <c:pt idx="6">
                  <c:v>0.75221663072130363</c:v>
                </c:pt>
                <c:pt idx="7">
                  <c:v>0.75100030778701143</c:v>
                </c:pt>
                <c:pt idx="8">
                  <c:v>0.7437470504955167</c:v>
                </c:pt>
                <c:pt idx="9">
                  <c:v>0.74350282485875707</c:v>
                </c:pt>
                <c:pt idx="10">
                  <c:v>0.73597733711048163</c:v>
                </c:pt>
                <c:pt idx="11">
                  <c:v>0.73482205163991621</c:v>
                </c:pt>
                <c:pt idx="12">
                  <c:v>0.72697095435684644</c:v>
                </c:pt>
                <c:pt idx="13">
                  <c:v>0.72067745197168853</c:v>
                </c:pt>
                <c:pt idx="14">
                  <c:v>0.71905207358902401</c:v>
                </c:pt>
                <c:pt idx="15">
                  <c:v>0.7185741088180112</c:v>
                </c:pt>
                <c:pt idx="16">
                  <c:v>0.71062906724511932</c:v>
                </c:pt>
                <c:pt idx="17">
                  <c:v>0.70627666057282146</c:v>
                </c:pt>
                <c:pt idx="18">
                  <c:v>0.70090090090090085</c:v>
                </c:pt>
                <c:pt idx="19">
                  <c:v>0.6997381437299971</c:v>
                </c:pt>
                <c:pt idx="20">
                  <c:v>0.68206757146982389</c:v>
                </c:pt>
                <c:pt idx="21">
                  <c:v>0.67556838686394804</c:v>
                </c:pt>
                <c:pt idx="22">
                  <c:v>0.67464472700074796</c:v>
                </c:pt>
                <c:pt idx="23">
                  <c:v>0.66859833393697932</c:v>
                </c:pt>
                <c:pt idx="24">
                  <c:v>0.66441303011677932</c:v>
                </c:pt>
                <c:pt idx="25">
                  <c:v>0.65239772419398534</c:v>
                </c:pt>
                <c:pt idx="26">
                  <c:v>0.65230635335073972</c:v>
                </c:pt>
                <c:pt idx="27">
                  <c:v>0.65120643431635383</c:v>
                </c:pt>
                <c:pt idx="28">
                  <c:v>0.6508728179551122</c:v>
                </c:pt>
                <c:pt idx="29">
                  <c:v>0.63229678123295141</c:v>
                </c:pt>
                <c:pt idx="30">
                  <c:v>0.61805265357292105</c:v>
                </c:pt>
                <c:pt idx="31">
                  <c:v>0.60943396226415092</c:v>
                </c:pt>
                <c:pt idx="32">
                  <c:v>0.57829010566762729</c:v>
                </c:pt>
                <c:pt idx="33">
                  <c:v>0.57820324005891022</c:v>
                </c:pt>
                <c:pt idx="34">
                  <c:v>0.5489239598278336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344613968"/>
        <c:axId val="1344618320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VILA VALERIO</c:v>
                </c:pt>
                <c:pt idx="3">
                  <c:v>ALTO RIO NOVO</c:v>
                </c:pt>
                <c:pt idx="4">
                  <c:v>ITAGUACU</c:v>
                </c:pt>
                <c:pt idx="5">
                  <c:v>GOVERNADOR LINDENBERG</c:v>
                </c:pt>
                <c:pt idx="6">
                  <c:v>ALFREDO CHAVES</c:v>
                </c:pt>
                <c:pt idx="7">
                  <c:v>CONCEICAO DO CASTELO</c:v>
                </c:pt>
                <c:pt idx="8">
                  <c:v>JOAO NEIVA</c:v>
                </c:pt>
                <c:pt idx="9">
                  <c:v>ICONHA</c:v>
                </c:pt>
                <c:pt idx="10">
                  <c:v>DORES DO RIO PRETO</c:v>
                </c:pt>
                <c:pt idx="11">
                  <c:v>ATILIO VIVACQUA</c:v>
                </c:pt>
                <c:pt idx="12">
                  <c:v>MARILANDIA</c:v>
                </c:pt>
                <c:pt idx="13">
                  <c:v>MUQUI</c:v>
                </c:pt>
                <c:pt idx="14">
                  <c:v>IBIRACU</c:v>
                </c:pt>
                <c:pt idx="15">
                  <c:v>SAO ROQUE DO CANAA</c:v>
                </c:pt>
                <c:pt idx="16">
                  <c:v>VILA PAVAO</c:v>
                </c:pt>
                <c:pt idx="17">
                  <c:v>ITARANA</c:v>
                </c:pt>
                <c:pt idx="18">
                  <c:v>LARANJA DA TERRA</c:v>
                </c:pt>
                <c:pt idx="19">
                  <c:v>IRUPI</c:v>
                </c:pt>
                <c:pt idx="20">
                  <c:v>JERONIMO MONTEIRO</c:v>
                </c:pt>
                <c:pt idx="21">
                  <c:v>BOM JESUS DO NORTE</c:v>
                </c:pt>
                <c:pt idx="22">
                  <c:v>DIVINO DE SAO LOURENCO</c:v>
                </c:pt>
                <c:pt idx="23">
                  <c:v>AGUIA BRANCA</c:v>
                </c:pt>
                <c:pt idx="24">
                  <c:v>MUCURICI</c:v>
                </c:pt>
                <c:pt idx="25">
                  <c:v>PRESIDENTE KENNEDY</c:v>
                </c:pt>
                <c:pt idx="26">
                  <c:v>SAO DOMINGOS DO NORTE</c:v>
                </c:pt>
                <c:pt idx="27">
                  <c:v>SANTA LEOPOLDINA</c:v>
                </c:pt>
                <c:pt idx="28">
                  <c:v>RIO NOVO DO SUL</c:v>
                </c:pt>
                <c:pt idx="29">
                  <c:v>BOA ESPERANCA</c:v>
                </c:pt>
                <c:pt idx="30">
                  <c:v>IBITIRAMA</c:v>
                </c:pt>
                <c:pt idx="31">
                  <c:v>MANTENOPOLIS</c:v>
                </c:pt>
                <c:pt idx="32">
                  <c:v>APIACA</c:v>
                </c:pt>
                <c:pt idx="33">
                  <c:v>SAO JOSE DO CALCADO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619952"/>
        <c:axId val="1344623760"/>
      </c:lineChart>
      <c:catAx>
        <c:axId val="134461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4618320"/>
        <c:crosses val="autoZero"/>
        <c:auto val="1"/>
        <c:lblAlgn val="ctr"/>
        <c:lblOffset val="100"/>
        <c:noMultiLvlLbl val="0"/>
      </c:catAx>
      <c:valAx>
        <c:axId val="134461832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44613968"/>
        <c:crosses val="autoZero"/>
        <c:crossBetween val="between"/>
      </c:valAx>
      <c:valAx>
        <c:axId val="13446237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44619952"/>
        <c:crosses val="max"/>
        <c:crossBetween val="between"/>
      </c:valAx>
      <c:catAx>
        <c:axId val="134461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46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11</xdr:col>
      <xdr:colOff>15240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15240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A19:W120"/>
  <sheetViews>
    <sheetView showGridLines="0" tabSelected="1" zoomScale="120" zoomScaleNormal="120" workbookViewId="0">
      <selection activeCell="B40" sqref="B40"/>
    </sheetView>
  </sheetViews>
  <sheetFormatPr defaultRowHeight="14.4" x14ac:dyDescent="0.3"/>
  <cols>
    <col min="1" max="1" width="9.6640625" bestFit="1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3" x14ac:dyDescent="0.3">
      <c r="I19" s="7"/>
    </row>
    <row r="20" spans="1:23" ht="27.75" customHeight="1" x14ac:dyDescent="0.3">
      <c r="A20" s="83" t="s">
        <v>205</v>
      </c>
      <c r="B20" s="83" t="s">
        <v>90</v>
      </c>
      <c r="C20" s="89" t="s">
        <v>87</v>
      </c>
      <c r="D20" s="89"/>
      <c r="E20" s="89"/>
      <c r="F20" s="90" t="s">
        <v>89</v>
      </c>
      <c r="G20" s="90"/>
      <c r="H20" s="90"/>
      <c r="I20" s="88" t="s">
        <v>88</v>
      </c>
      <c r="J20" s="88"/>
      <c r="K20" s="88"/>
      <c r="L20" s="87" t="s">
        <v>94</v>
      </c>
      <c r="M20" s="87"/>
      <c r="N20" s="87"/>
      <c r="P20" s="80" t="s">
        <v>196</v>
      </c>
      <c r="Q20" s="81"/>
      <c r="R20" s="81"/>
      <c r="S20" s="82"/>
    </row>
    <row r="21" spans="1:23" ht="20.399999999999999" x14ac:dyDescent="0.3">
      <c r="A21" s="83"/>
      <c r="B21" s="83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3" x14ac:dyDescent="0.3">
      <c r="A22" s="1" t="s">
        <v>207</v>
      </c>
      <c r="B22" s="1" t="s">
        <v>26</v>
      </c>
      <c r="C22" s="69">
        <v>2243</v>
      </c>
      <c r="D22" s="69">
        <v>1939</v>
      </c>
      <c r="E22" s="31">
        <v>0.86446723138653592</v>
      </c>
      <c r="F22" s="69">
        <v>308</v>
      </c>
      <c r="G22" s="69">
        <v>354</v>
      </c>
      <c r="H22" s="33">
        <v>1.1493506493506493</v>
      </c>
      <c r="I22" s="69">
        <v>6289</v>
      </c>
      <c r="J22" s="69">
        <v>3307</v>
      </c>
      <c r="K22" s="42">
        <v>0.52583876609953883</v>
      </c>
      <c r="L22" s="69">
        <v>8840</v>
      </c>
      <c r="M22" s="69">
        <v>5600</v>
      </c>
      <c r="N22" s="30">
        <v>0.63348416289592757</v>
      </c>
      <c r="P22" s="1" t="s">
        <v>26</v>
      </c>
      <c r="Q22" s="69">
        <v>5600</v>
      </c>
      <c r="R22" s="69">
        <v>5567</v>
      </c>
      <c r="S22" s="69">
        <v>11167</v>
      </c>
      <c r="V22" t="s">
        <v>220</v>
      </c>
    </row>
    <row r="23" spans="1:23" x14ac:dyDescent="0.3">
      <c r="A23" s="1" t="s">
        <v>208</v>
      </c>
      <c r="B23" s="1" t="s">
        <v>85</v>
      </c>
      <c r="C23" s="69">
        <v>884</v>
      </c>
      <c r="D23" s="69">
        <v>712</v>
      </c>
      <c r="E23" s="31">
        <v>0.80542986425339369</v>
      </c>
      <c r="F23" s="69">
        <v>122</v>
      </c>
      <c r="G23" s="69">
        <v>102</v>
      </c>
      <c r="H23" s="33">
        <v>0.83606557377049184</v>
      </c>
      <c r="I23" s="69">
        <v>2479</v>
      </c>
      <c r="J23" s="69">
        <v>1099</v>
      </c>
      <c r="K23" s="42">
        <v>0.44332392093586126</v>
      </c>
      <c r="L23" s="69">
        <v>3485</v>
      </c>
      <c r="M23" s="69">
        <v>1913</v>
      </c>
      <c r="N23" s="30">
        <v>0.5489239598278336</v>
      </c>
      <c r="P23" s="1" t="s">
        <v>85</v>
      </c>
      <c r="Q23" s="69">
        <v>1913</v>
      </c>
      <c r="R23" s="69">
        <v>2365</v>
      </c>
      <c r="S23" s="69">
        <v>4278</v>
      </c>
    </row>
    <row r="24" spans="1:23" x14ac:dyDescent="0.3">
      <c r="A24" s="1" t="s">
        <v>209</v>
      </c>
      <c r="B24" s="1" t="s">
        <v>63</v>
      </c>
      <c r="C24" s="69">
        <v>774</v>
      </c>
      <c r="D24" s="69">
        <v>583</v>
      </c>
      <c r="E24" s="31">
        <v>0.75322997416020676</v>
      </c>
      <c r="F24" s="69">
        <v>118</v>
      </c>
      <c r="G24" s="69">
        <v>117</v>
      </c>
      <c r="H24" s="33">
        <v>0.99152542372881358</v>
      </c>
      <c r="I24" s="69">
        <v>1869</v>
      </c>
      <c r="J24" s="69">
        <v>1146</v>
      </c>
      <c r="K24" s="42">
        <v>0.6131621187800963</v>
      </c>
      <c r="L24" s="69">
        <v>2761</v>
      </c>
      <c r="M24" s="69">
        <v>1846</v>
      </c>
      <c r="N24" s="30">
        <v>0.66859833393697932</v>
      </c>
      <c r="P24" s="1" t="s">
        <v>63</v>
      </c>
      <c r="Q24" s="69">
        <v>1846</v>
      </c>
      <c r="R24" s="69">
        <v>1694</v>
      </c>
      <c r="S24" s="69">
        <v>3540</v>
      </c>
      <c r="W24" t="s">
        <v>220</v>
      </c>
    </row>
    <row r="25" spans="1:23" x14ac:dyDescent="0.3">
      <c r="A25" s="1" t="s">
        <v>210</v>
      </c>
      <c r="B25" s="1" t="s">
        <v>16</v>
      </c>
      <c r="C25" s="69">
        <v>2005</v>
      </c>
      <c r="D25" s="69">
        <v>1669</v>
      </c>
      <c r="E25" s="31">
        <v>0.83241895261845389</v>
      </c>
      <c r="F25" s="69">
        <v>265</v>
      </c>
      <c r="G25" s="69">
        <v>345</v>
      </c>
      <c r="H25" s="33">
        <v>1.3018867924528301</v>
      </c>
      <c r="I25" s="69">
        <v>6264</v>
      </c>
      <c r="J25" s="69">
        <v>3970</v>
      </c>
      <c r="K25" s="42">
        <v>0.63378033205619411</v>
      </c>
      <c r="L25" s="69">
        <v>8534</v>
      </c>
      <c r="M25" s="69">
        <v>5984</v>
      </c>
      <c r="N25" s="30">
        <v>0.70119521912350602</v>
      </c>
      <c r="P25" s="1" t="s">
        <v>16</v>
      </c>
      <c r="Q25" s="69">
        <v>5984</v>
      </c>
      <c r="R25" s="69">
        <v>6374</v>
      </c>
      <c r="S25" s="69">
        <v>12358</v>
      </c>
    </row>
    <row r="26" spans="1:23" x14ac:dyDescent="0.3">
      <c r="A26" s="1" t="s">
        <v>210</v>
      </c>
      <c r="B26" s="1" t="s">
        <v>57</v>
      </c>
      <c r="C26" s="69">
        <v>852</v>
      </c>
      <c r="D26" s="69">
        <v>722</v>
      </c>
      <c r="E26" s="31">
        <v>0.84741784037558687</v>
      </c>
      <c r="F26" s="69">
        <v>120</v>
      </c>
      <c r="G26" s="69">
        <v>122</v>
      </c>
      <c r="H26" s="33">
        <v>1.0166666666666666</v>
      </c>
      <c r="I26" s="69">
        <v>3201</v>
      </c>
      <c r="J26" s="69">
        <v>2295</v>
      </c>
      <c r="K26" s="42">
        <v>0.71696344892221175</v>
      </c>
      <c r="L26" s="69">
        <v>4173</v>
      </c>
      <c r="M26" s="69">
        <v>3139</v>
      </c>
      <c r="N26" s="30">
        <v>0.75221663072130363</v>
      </c>
      <c r="P26" s="1" t="s">
        <v>57</v>
      </c>
      <c r="Q26" s="69">
        <v>3139</v>
      </c>
      <c r="R26" s="69">
        <v>2647</v>
      </c>
      <c r="S26" s="69">
        <v>5786</v>
      </c>
    </row>
    <row r="27" spans="1:23" x14ac:dyDescent="0.3">
      <c r="A27" s="1" t="s">
        <v>209</v>
      </c>
      <c r="B27" s="1" t="s">
        <v>48</v>
      </c>
      <c r="C27" s="69">
        <v>528</v>
      </c>
      <c r="D27" s="69">
        <v>588</v>
      </c>
      <c r="E27" s="31">
        <v>1.1136363636363635</v>
      </c>
      <c r="F27" s="69">
        <v>70</v>
      </c>
      <c r="G27" s="69">
        <v>91</v>
      </c>
      <c r="H27" s="33">
        <v>1.3</v>
      </c>
      <c r="I27" s="69">
        <v>1507</v>
      </c>
      <c r="J27" s="69">
        <v>926</v>
      </c>
      <c r="K27" s="42">
        <v>0.61446582614465828</v>
      </c>
      <c r="L27" s="69">
        <v>2105</v>
      </c>
      <c r="M27" s="69">
        <v>1605</v>
      </c>
      <c r="N27" s="30">
        <v>0.76247030878859856</v>
      </c>
      <c r="P27" s="1" t="s">
        <v>48</v>
      </c>
      <c r="Q27" s="69">
        <v>1605</v>
      </c>
      <c r="R27" s="69">
        <v>2313</v>
      </c>
      <c r="S27" s="69">
        <v>3918</v>
      </c>
    </row>
    <row r="28" spans="1:23" x14ac:dyDescent="0.3">
      <c r="A28" s="1" t="s">
        <v>210</v>
      </c>
      <c r="B28" s="1" t="s">
        <v>8</v>
      </c>
      <c r="C28" s="69">
        <v>2311</v>
      </c>
      <c r="D28" s="69">
        <v>2036</v>
      </c>
      <c r="E28" s="31">
        <v>0.88100389441800087</v>
      </c>
      <c r="F28" s="69">
        <v>286</v>
      </c>
      <c r="G28" s="69">
        <v>329</v>
      </c>
      <c r="H28" s="33">
        <v>1.1503496503496504</v>
      </c>
      <c r="I28" s="69">
        <v>5527</v>
      </c>
      <c r="J28" s="69">
        <v>3787</v>
      </c>
      <c r="K28" s="42">
        <v>0.68518183462999815</v>
      </c>
      <c r="L28" s="69">
        <v>8124</v>
      </c>
      <c r="M28" s="69">
        <v>6152</v>
      </c>
      <c r="N28" s="30">
        <v>0.75726243229935997</v>
      </c>
      <c r="P28" s="1" t="s">
        <v>8</v>
      </c>
      <c r="Q28" s="69">
        <v>6152</v>
      </c>
      <c r="R28" s="69">
        <v>8128</v>
      </c>
      <c r="S28" s="69">
        <v>14280</v>
      </c>
    </row>
    <row r="29" spans="1:23" x14ac:dyDescent="0.3">
      <c r="A29" s="1" t="s">
        <v>210</v>
      </c>
      <c r="B29" s="1" t="s">
        <v>13</v>
      </c>
      <c r="C29" s="69">
        <v>437</v>
      </c>
      <c r="D29" s="69">
        <v>340</v>
      </c>
      <c r="E29" s="31">
        <v>0.77803203661327236</v>
      </c>
      <c r="F29" s="69">
        <v>49</v>
      </c>
      <c r="G29" s="69">
        <v>44</v>
      </c>
      <c r="H29" s="33">
        <v>0.89795918367346939</v>
      </c>
      <c r="I29" s="69">
        <v>1596</v>
      </c>
      <c r="J29" s="69">
        <v>820</v>
      </c>
      <c r="K29" s="42">
        <v>0.51378446115288223</v>
      </c>
      <c r="L29" s="69">
        <v>2082</v>
      </c>
      <c r="M29" s="69">
        <v>1204</v>
      </c>
      <c r="N29" s="30">
        <v>0.57829010566762729</v>
      </c>
      <c r="P29" s="1" t="s">
        <v>13</v>
      </c>
      <c r="Q29" s="69">
        <v>1204</v>
      </c>
      <c r="R29" s="69">
        <v>1169</v>
      </c>
      <c r="S29" s="69">
        <v>2373</v>
      </c>
    </row>
    <row r="30" spans="1:23" x14ac:dyDescent="0.3">
      <c r="A30" s="1" t="s">
        <v>207</v>
      </c>
      <c r="B30" s="1" t="s">
        <v>30</v>
      </c>
      <c r="C30" s="69">
        <v>8304</v>
      </c>
      <c r="D30" s="69">
        <v>7311</v>
      </c>
      <c r="E30" s="31">
        <v>0.88041907514450868</v>
      </c>
      <c r="F30" s="69">
        <v>1131</v>
      </c>
      <c r="G30" s="69">
        <v>1237</v>
      </c>
      <c r="H30" s="33">
        <v>1.0937223695844385</v>
      </c>
      <c r="I30" s="69">
        <v>14177</v>
      </c>
      <c r="J30" s="69">
        <v>9066</v>
      </c>
      <c r="K30" s="42">
        <v>0.63948649220568532</v>
      </c>
      <c r="L30" s="69">
        <v>23612</v>
      </c>
      <c r="M30" s="69">
        <v>17614</v>
      </c>
      <c r="N30" s="30">
        <v>0.74597662205658144</v>
      </c>
      <c r="P30" s="1" t="s">
        <v>30</v>
      </c>
      <c r="Q30" s="69">
        <v>17614</v>
      </c>
      <c r="R30" s="69">
        <v>26424</v>
      </c>
      <c r="S30" s="69">
        <v>44038</v>
      </c>
    </row>
    <row r="31" spans="1:23" x14ac:dyDescent="0.3">
      <c r="A31" s="1" t="s">
        <v>210</v>
      </c>
      <c r="B31" s="1" t="s">
        <v>24</v>
      </c>
      <c r="C31" s="69">
        <v>838</v>
      </c>
      <c r="D31" s="69">
        <v>813</v>
      </c>
      <c r="E31" s="31">
        <v>0.9701670644391408</v>
      </c>
      <c r="F31" s="69">
        <v>107</v>
      </c>
      <c r="G31" s="69">
        <v>125</v>
      </c>
      <c r="H31" s="33">
        <v>1.1682242990654206</v>
      </c>
      <c r="I31" s="69">
        <v>1921</v>
      </c>
      <c r="J31" s="69">
        <v>1168</v>
      </c>
      <c r="K31" s="42">
        <v>0.60801665799062987</v>
      </c>
      <c r="L31" s="69">
        <v>2866</v>
      </c>
      <c r="M31" s="69">
        <v>2106</v>
      </c>
      <c r="N31" s="30">
        <v>0.73482205163991621</v>
      </c>
      <c r="P31" s="1" t="s">
        <v>24</v>
      </c>
      <c r="Q31" s="69">
        <v>2106</v>
      </c>
      <c r="R31" s="69">
        <v>2172</v>
      </c>
      <c r="S31" s="69">
        <v>4278</v>
      </c>
    </row>
    <row r="32" spans="1:23" x14ac:dyDescent="0.3">
      <c r="A32" s="1" t="s">
        <v>209</v>
      </c>
      <c r="B32" s="1" t="s">
        <v>68</v>
      </c>
      <c r="C32" s="69">
        <v>2346</v>
      </c>
      <c r="D32" s="69">
        <v>1748</v>
      </c>
      <c r="E32" s="31">
        <v>0.74509803921568629</v>
      </c>
      <c r="F32" s="69">
        <v>287</v>
      </c>
      <c r="G32" s="69">
        <v>228</v>
      </c>
      <c r="H32" s="33">
        <v>0.79442508710801396</v>
      </c>
      <c r="I32" s="69">
        <v>6113</v>
      </c>
      <c r="J32" s="69">
        <v>3165</v>
      </c>
      <c r="K32" s="42">
        <v>0.51774905938164573</v>
      </c>
      <c r="L32" s="69">
        <v>8746</v>
      </c>
      <c r="M32" s="69">
        <v>5141</v>
      </c>
      <c r="N32" s="30">
        <v>0.58781157100388748</v>
      </c>
      <c r="P32" s="1" t="s">
        <v>68</v>
      </c>
      <c r="Q32" s="69">
        <v>5141</v>
      </c>
      <c r="R32" s="69">
        <v>5362</v>
      </c>
      <c r="S32" s="69">
        <v>10503</v>
      </c>
    </row>
    <row r="33" spans="1:19" x14ac:dyDescent="0.3">
      <c r="A33" s="1" t="s">
        <v>208</v>
      </c>
      <c r="B33" s="1" t="s">
        <v>72</v>
      </c>
      <c r="C33" s="69">
        <v>3354</v>
      </c>
      <c r="D33" s="69">
        <v>2311</v>
      </c>
      <c r="E33" s="31">
        <v>0.68902802623732862</v>
      </c>
      <c r="F33" s="69">
        <v>428</v>
      </c>
      <c r="G33" s="69">
        <v>426</v>
      </c>
      <c r="H33" s="33">
        <v>0.99532710280373837</v>
      </c>
      <c r="I33" s="69">
        <v>7753</v>
      </c>
      <c r="J33" s="69">
        <v>3496</v>
      </c>
      <c r="K33" s="42">
        <v>0.45092222365535922</v>
      </c>
      <c r="L33" s="69">
        <v>11535</v>
      </c>
      <c r="M33" s="69">
        <v>6233</v>
      </c>
      <c r="N33" s="30">
        <v>0.54035543996532298</v>
      </c>
      <c r="P33" s="1" t="s">
        <v>72</v>
      </c>
      <c r="Q33" s="69">
        <v>6233</v>
      </c>
      <c r="R33" s="69">
        <v>7155</v>
      </c>
      <c r="S33" s="69">
        <v>13388</v>
      </c>
    </row>
    <row r="34" spans="1:19" x14ac:dyDescent="0.3">
      <c r="A34" s="1" t="s">
        <v>208</v>
      </c>
      <c r="B34" s="1" t="s">
        <v>60</v>
      </c>
      <c r="C34" s="69">
        <v>1071</v>
      </c>
      <c r="D34" s="69">
        <v>737</v>
      </c>
      <c r="E34" s="31">
        <v>0.68814192343604108</v>
      </c>
      <c r="F34" s="69">
        <v>161</v>
      </c>
      <c r="G34" s="69">
        <v>133</v>
      </c>
      <c r="H34" s="33">
        <v>0.82608695652173914</v>
      </c>
      <c r="I34" s="69">
        <v>2434</v>
      </c>
      <c r="J34" s="69">
        <v>1448</v>
      </c>
      <c r="K34" s="42">
        <v>0.59490550534100251</v>
      </c>
      <c r="L34" s="69">
        <v>3666</v>
      </c>
      <c r="M34" s="69">
        <v>2318</v>
      </c>
      <c r="N34" s="30">
        <v>0.63229678123295141</v>
      </c>
      <c r="P34" s="1" t="s">
        <v>60</v>
      </c>
      <c r="Q34" s="69">
        <v>2318</v>
      </c>
      <c r="R34" s="69">
        <v>3176</v>
      </c>
      <c r="S34" s="69">
        <v>5494</v>
      </c>
    </row>
    <row r="35" spans="1:19" x14ac:dyDescent="0.3">
      <c r="A35" s="1" t="s">
        <v>210</v>
      </c>
      <c r="B35" s="1" t="s">
        <v>36</v>
      </c>
      <c r="C35" s="69">
        <v>649</v>
      </c>
      <c r="D35" s="69">
        <v>583</v>
      </c>
      <c r="E35" s="31">
        <v>0.89830508474576276</v>
      </c>
      <c r="F35" s="69">
        <v>60</v>
      </c>
      <c r="G35" s="69">
        <v>87</v>
      </c>
      <c r="H35" s="33">
        <v>1.45</v>
      </c>
      <c r="I35" s="69">
        <v>2062</v>
      </c>
      <c r="J35" s="69">
        <v>1202</v>
      </c>
      <c r="K35" s="42">
        <v>0.58292919495635309</v>
      </c>
      <c r="L35" s="69">
        <v>2771</v>
      </c>
      <c r="M35" s="69">
        <v>1872</v>
      </c>
      <c r="N35" s="30">
        <v>0.67556838686394804</v>
      </c>
      <c r="P35" s="1" t="s">
        <v>36</v>
      </c>
      <c r="Q35" s="69">
        <v>1872</v>
      </c>
      <c r="R35" s="69">
        <v>1751</v>
      </c>
      <c r="S35" s="69">
        <v>3623</v>
      </c>
    </row>
    <row r="36" spans="1:19" x14ac:dyDescent="0.3">
      <c r="A36" s="1" t="s">
        <v>207</v>
      </c>
      <c r="B36" s="1" t="s">
        <v>32</v>
      </c>
      <c r="C36" s="69">
        <v>1149</v>
      </c>
      <c r="D36" s="69">
        <v>1126</v>
      </c>
      <c r="E36" s="31">
        <v>0.97998259355961703</v>
      </c>
      <c r="F36" s="69">
        <v>154</v>
      </c>
      <c r="G36" s="69">
        <v>217</v>
      </c>
      <c r="H36" s="33">
        <v>1.4090909090909092</v>
      </c>
      <c r="I36" s="69">
        <v>1750</v>
      </c>
      <c r="J36" s="69">
        <v>1134</v>
      </c>
      <c r="K36" s="42">
        <v>0.64800000000000002</v>
      </c>
      <c r="L36" s="69">
        <v>3053</v>
      </c>
      <c r="M36" s="69">
        <v>2477</v>
      </c>
      <c r="N36" s="30">
        <v>0.81133311496888305</v>
      </c>
      <c r="P36" s="1" t="s">
        <v>32</v>
      </c>
      <c r="Q36" s="69">
        <v>2477</v>
      </c>
      <c r="R36" s="69">
        <v>3069</v>
      </c>
      <c r="S36" s="69">
        <v>5546</v>
      </c>
    </row>
    <row r="37" spans="1:19" x14ac:dyDescent="0.3">
      <c r="A37" s="1" t="s">
        <v>210</v>
      </c>
      <c r="B37" s="1" t="s">
        <v>10</v>
      </c>
      <c r="C37" s="69">
        <v>13561</v>
      </c>
      <c r="D37" s="69">
        <v>9847</v>
      </c>
      <c r="E37" s="31">
        <v>0.7261263918590074</v>
      </c>
      <c r="F37" s="69">
        <v>1847</v>
      </c>
      <c r="G37" s="69">
        <v>1591</v>
      </c>
      <c r="H37" s="33">
        <v>0.86139685977260427</v>
      </c>
      <c r="I37" s="69">
        <v>35579</v>
      </c>
      <c r="J37" s="69">
        <v>19974</v>
      </c>
      <c r="K37" s="42">
        <v>0.56139857781275471</v>
      </c>
      <c r="L37" s="69">
        <v>50987</v>
      </c>
      <c r="M37" s="69">
        <v>31412</v>
      </c>
      <c r="N37" s="30">
        <v>0.616078608272697</v>
      </c>
      <c r="P37" s="1" t="s">
        <v>10</v>
      </c>
      <c r="Q37" s="69">
        <v>31412</v>
      </c>
      <c r="R37" s="69">
        <v>37393</v>
      </c>
      <c r="S37" s="69">
        <v>68805</v>
      </c>
    </row>
    <row r="38" spans="1:19" x14ac:dyDescent="0.3">
      <c r="A38" s="1" t="s">
        <v>207</v>
      </c>
      <c r="B38" s="1" t="s">
        <v>22</v>
      </c>
      <c r="C38" s="69">
        <v>27853</v>
      </c>
      <c r="D38" s="69">
        <v>20421</v>
      </c>
      <c r="E38" s="31">
        <v>0.73317057408537678</v>
      </c>
      <c r="F38" s="69">
        <v>3720</v>
      </c>
      <c r="G38" s="69">
        <v>3503</v>
      </c>
      <c r="H38" s="33">
        <v>0.94166666666666665</v>
      </c>
      <c r="I38" s="69">
        <v>58247</v>
      </c>
      <c r="J38" s="69">
        <v>30171</v>
      </c>
      <c r="K38" s="42">
        <v>0.51798375882019676</v>
      </c>
      <c r="L38" s="69">
        <v>89820</v>
      </c>
      <c r="M38" s="69">
        <v>54095</v>
      </c>
      <c r="N38" s="30">
        <v>0.60226007570696949</v>
      </c>
      <c r="P38" s="1" t="s">
        <v>22</v>
      </c>
      <c r="Q38" s="69">
        <v>54095</v>
      </c>
      <c r="R38" s="69">
        <v>69280</v>
      </c>
      <c r="S38" s="69">
        <v>123375</v>
      </c>
    </row>
    <row r="39" spans="1:19" x14ac:dyDescent="0.3">
      <c r="A39" s="1" t="s">
        <v>210</v>
      </c>
      <c r="B39" s="1" t="s">
        <v>43</v>
      </c>
      <c r="C39" s="69">
        <v>2570</v>
      </c>
      <c r="D39" s="69">
        <v>1895</v>
      </c>
      <c r="E39" s="31">
        <v>0.73735408560311289</v>
      </c>
      <c r="F39" s="69">
        <v>343</v>
      </c>
      <c r="G39" s="69">
        <v>298</v>
      </c>
      <c r="H39" s="33">
        <v>0.86880466472303208</v>
      </c>
      <c r="I39" s="69">
        <v>7711</v>
      </c>
      <c r="J39" s="69">
        <v>4906</v>
      </c>
      <c r="K39" s="42">
        <v>0.63623395149786022</v>
      </c>
      <c r="L39" s="69">
        <v>10624</v>
      </c>
      <c r="M39" s="69">
        <v>7099</v>
      </c>
      <c r="N39" s="30">
        <v>0.66820406626506024</v>
      </c>
      <c r="P39" s="1" t="s">
        <v>43</v>
      </c>
      <c r="Q39" s="69">
        <v>7099</v>
      </c>
      <c r="R39" s="69">
        <v>7648</v>
      </c>
      <c r="S39" s="69">
        <v>14747</v>
      </c>
    </row>
    <row r="40" spans="1:19" x14ac:dyDescent="0.3">
      <c r="A40" s="1" t="s">
        <v>209</v>
      </c>
      <c r="B40" s="1" t="s">
        <v>27</v>
      </c>
      <c r="C40" s="69">
        <v>8740</v>
      </c>
      <c r="D40" s="69">
        <v>5474</v>
      </c>
      <c r="E40" s="31">
        <v>0.62631578947368416</v>
      </c>
      <c r="F40" s="69">
        <v>1190</v>
      </c>
      <c r="G40" s="69">
        <v>1053</v>
      </c>
      <c r="H40" s="33">
        <v>0.8848739495798319</v>
      </c>
      <c r="I40" s="69">
        <v>23196</v>
      </c>
      <c r="J40" s="69">
        <v>11736</v>
      </c>
      <c r="K40" s="42">
        <v>0.50594930160372475</v>
      </c>
      <c r="L40" s="69">
        <v>33126</v>
      </c>
      <c r="M40" s="69">
        <v>18263</v>
      </c>
      <c r="N40" s="30">
        <v>0.55131920545794844</v>
      </c>
      <c r="P40" s="1" t="s">
        <v>27</v>
      </c>
      <c r="Q40" s="69">
        <v>18263</v>
      </c>
      <c r="R40" s="69">
        <v>21358</v>
      </c>
      <c r="S40" s="69">
        <v>39621</v>
      </c>
    </row>
    <row r="41" spans="1:19" x14ac:dyDescent="0.3">
      <c r="A41" s="1" t="s">
        <v>208</v>
      </c>
      <c r="B41" s="1" t="s">
        <v>46</v>
      </c>
      <c r="C41" s="69">
        <v>2229</v>
      </c>
      <c r="D41" s="69">
        <v>2359</v>
      </c>
      <c r="E41" s="31">
        <v>1.0583221175414985</v>
      </c>
      <c r="F41" s="69">
        <v>296</v>
      </c>
      <c r="G41" s="69">
        <v>461</v>
      </c>
      <c r="H41" s="33">
        <v>1.5574324324324325</v>
      </c>
      <c r="I41" s="69">
        <v>4822</v>
      </c>
      <c r="J41" s="69">
        <v>2810</v>
      </c>
      <c r="K41" s="42">
        <v>0.58274574865201156</v>
      </c>
      <c r="L41" s="69">
        <v>7347</v>
      </c>
      <c r="M41" s="69">
        <v>5630</v>
      </c>
      <c r="N41" s="30">
        <v>0.76629916972914114</v>
      </c>
      <c r="P41" s="1" t="s">
        <v>46</v>
      </c>
      <c r="Q41" s="69">
        <v>5630</v>
      </c>
      <c r="R41" s="69">
        <v>7200</v>
      </c>
      <c r="S41" s="69">
        <v>12830</v>
      </c>
    </row>
    <row r="42" spans="1:19" x14ac:dyDescent="0.3">
      <c r="A42" s="1" t="s">
        <v>207</v>
      </c>
      <c r="B42" s="1" t="s">
        <v>34</v>
      </c>
      <c r="C42" s="69">
        <v>882</v>
      </c>
      <c r="D42" s="69">
        <v>829</v>
      </c>
      <c r="E42" s="31">
        <v>0.9399092970521542</v>
      </c>
      <c r="F42" s="69">
        <v>121</v>
      </c>
      <c r="G42" s="69">
        <v>133</v>
      </c>
      <c r="H42" s="33">
        <v>1.0991735537190082</v>
      </c>
      <c r="I42" s="69">
        <v>2246</v>
      </c>
      <c r="J42" s="69">
        <v>1478</v>
      </c>
      <c r="K42" s="42">
        <v>0.65805877114870881</v>
      </c>
      <c r="L42" s="69">
        <v>3249</v>
      </c>
      <c r="M42" s="69">
        <v>2440</v>
      </c>
      <c r="N42" s="30">
        <v>0.75100030778701143</v>
      </c>
      <c r="P42" s="1" t="s">
        <v>34</v>
      </c>
      <c r="Q42" s="69">
        <v>2440</v>
      </c>
      <c r="R42" s="69">
        <v>2493</v>
      </c>
      <c r="S42" s="69">
        <v>4933</v>
      </c>
    </row>
    <row r="43" spans="1:19" x14ac:dyDescent="0.3">
      <c r="A43" s="1" t="s">
        <v>210</v>
      </c>
      <c r="B43" s="1" t="s">
        <v>69</v>
      </c>
      <c r="C43" s="69">
        <v>385</v>
      </c>
      <c r="D43" s="69">
        <v>299</v>
      </c>
      <c r="E43" s="31">
        <v>0.77662337662337666</v>
      </c>
      <c r="F43" s="69">
        <v>47</v>
      </c>
      <c r="G43" s="69">
        <v>59</v>
      </c>
      <c r="H43" s="33">
        <v>1.2553191489361701</v>
      </c>
      <c r="I43" s="69">
        <v>905</v>
      </c>
      <c r="J43" s="69">
        <v>544</v>
      </c>
      <c r="K43" s="42">
        <v>0.6011049723756906</v>
      </c>
      <c r="L43" s="69">
        <v>1337</v>
      </c>
      <c r="M43" s="69">
        <v>902</v>
      </c>
      <c r="N43" s="30">
        <v>0.67464472700074796</v>
      </c>
      <c r="P43" s="1" t="s">
        <v>69</v>
      </c>
      <c r="Q43" s="69">
        <v>902</v>
      </c>
      <c r="R43" s="69">
        <v>1049</v>
      </c>
      <c r="S43" s="69">
        <v>1951</v>
      </c>
    </row>
    <row r="44" spans="1:19" x14ac:dyDescent="0.3">
      <c r="A44" s="1" t="s">
        <v>207</v>
      </c>
      <c r="B44" s="1" t="s">
        <v>23</v>
      </c>
      <c r="C44" s="69">
        <v>2423</v>
      </c>
      <c r="D44" s="69">
        <v>2064</v>
      </c>
      <c r="E44" s="31">
        <v>0.8518365662401981</v>
      </c>
      <c r="F44" s="69">
        <v>314</v>
      </c>
      <c r="G44" s="69">
        <v>384</v>
      </c>
      <c r="H44" s="33">
        <v>1.2229299363057324</v>
      </c>
      <c r="I44" s="69">
        <v>6954</v>
      </c>
      <c r="J44" s="69">
        <v>4885</v>
      </c>
      <c r="K44" s="42">
        <v>0.70247339660626973</v>
      </c>
      <c r="L44" s="69">
        <v>9691</v>
      </c>
      <c r="M44" s="69">
        <v>7333</v>
      </c>
      <c r="N44" s="30">
        <v>0.7566814570219792</v>
      </c>
      <c r="P44" s="1" t="s">
        <v>23</v>
      </c>
      <c r="Q44" s="69">
        <v>7333</v>
      </c>
      <c r="R44" s="69">
        <v>8096</v>
      </c>
      <c r="S44" s="69">
        <v>15429</v>
      </c>
    </row>
    <row r="45" spans="1:19" x14ac:dyDescent="0.3">
      <c r="A45" s="1" t="s">
        <v>210</v>
      </c>
      <c r="B45" s="1" t="s">
        <v>41</v>
      </c>
      <c r="C45" s="69">
        <v>483</v>
      </c>
      <c r="D45" s="69">
        <v>507</v>
      </c>
      <c r="E45" s="31">
        <v>1.0496894409937889</v>
      </c>
      <c r="F45" s="69">
        <v>74</v>
      </c>
      <c r="G45" s="69">
        <v>66</v>
      </c>
      <c r="H45" s="33">
        <v>0.89189189189189189</v>
      </c>
      <c r="I45" s="69">
        <v>1208</v>
      </c>
      <c r="J45" s="69">
        <v>726</v>
      </c>
      <c r="K45" s="42">
        <v>0.60099337748344372</v>
      </c>
      <c r="L45" s="69">
        <v>1765</v>
      </c>
      <c r="M45" s="69">
        <v>1299</v>
      </c>
      <c r="N45" s="30">
        <v>0.73597733711048163</v>
      </c>
      <c r="P45" s="1" t="s">
        <v>41</v>
      </c>
      <c r="Q45" s="69">
        <v>1299</v>
      </c>
      <c r="R45" s="69">
        <v>1610</v>
      </c>
      <c r="S45" s="69">
        <v>2909</v>
      </c>
    </row>
    <row r="46" spans="1:19" x14ac:dyDescent="0.3">
      <c r="A46" s="1" t="s">
        <v>208</v>
      </c>
      <c r="B46" s="1" t="s">
        <v>79</v>
      </c>
      <c r="C46" s="69">
        <v>1532</v>
      </c>
      <c r="D46" s="69">
        <v>1081</v>
      </c>
      <c r="E46" s="31">
        <v>0.70561357702349869</v>
      </c>
      <c r="F46" s="69">
        <v>192</v>
      </c>
      <c r="G46" s="69">
        <v>200</v>
      </c>
      <c r="H46" s="33">
        <v>1.0416666666666667</v>
      </c>
      <c r="I46" s="69">
        <v>4469</v>
      </c>
      <c r="J46" s="69">
        <v>2153</v>
      </c>
      <c r="K46" s="42">
        <v>0.4817632579995525</v>
      </c>
      <c r="L46" s="69">
        <v>6193</v>
      </c>
      <c r="M46" s="69">
        <v>3434</v>
      </c>
      <c r="N46" s="30">
        <v>0.55449701275633778</v>
      </c>
      <c r="P46" s="1" t="s">
        <v>79</v>
      </c>
      <c r="Q46" s="69">
        <v>3434</v>
      </c>
      <c r="R46" s="69">
        <v>4206</v>
      </c>
      <c r="S46" s="69">
        <v>7640</v>
      </c>
    </row>
    <row r="47" spans="1:19" x14ac:dyDescent="0.3">
      <c r="A47" s="1" t="s">
        <v>207</v>
      </c>
      <c r="B47" s="1" t="s">
        <v>47</v>
      </c>
      <c r="C47" s="69">
        <v>1253</v>
      </c>
      <c r="D47" s="69">
        <v>1143</v>
      </c>
      <c r="E47" s="31">
        <v>0.91221069433359936</v>
      </c>
      <c r="F47" s="69">
        <v>158</v>
      </c>
      <c r="G47" s="69">
        <v>180</v>
      </c>
      <c r="H47" s="33">
        <v>1.139240506329114</v>
      </c>
      <c r="I47" s="69">
        <v>3640</v>
      </c>
      <c r="J47" s="69">
        <v>2544</v>
      </c>
      <c r="K47" s="42">
        <v>0.69890109890109886</v>
      </c>
      <c r="L47" s="69">
        <v>5051</v>
      </c>
      <c r="M47" s="69">
        <v>3867</v>
      </c>
      <c r="N47" s="30">
        <v>0.7655909720847357</v>
      </c>
      <c r="P47" s="1" t="s">
        <v>47</v>
      </c>
      <c r="Q47" s="69">
        <v>3867</v>
      </c>
      <c r="R47" s="69">
        <v>3772</v>
      </c>
      <c r="S47" s="69">
        <v>7639</v>
      </c>
    </row>
    <row r="48" spans="1:19" x14ac:dyDescent="0.3">
      <c r="A48" s="1" t="s">
        <v>209</v>
      </c>
      <c r="B48" s="1" t="s">
        <v>76</v>
      </c>
      <c r="C48" s="69">
        <v>807</v>
      </c>
      <c r="D48" s="69">
        <v>757</v>
      </c>
      <c r="E48" s="31">
        <v>0.93804213135068149</v>
      </c>
      <c r="F48" s="69">
        <v>107</v>
      </c>
      <c r="G48" s="69">
        <v>158</v>
      </c>
      <c r="H48" s="33">
        <v>1.4766355140186915</v>
      </c>
      <c r="I48" s="69">
        <v>2095</v>
      </c>
      <c r="J48" s="69">
        <v>1351</v>
      </c>
      <c r="K48" s="42">
        <v>0.64486873508353226</v>
      </c>
      <c r="L48" s="69">
        <v>3009</v>
      </c>
      <c r="M48" s="69">
        <v>2266</v>
      </c>
      <c r="N48" s="30">
        <v>0.75307411100033239</v>
      </c>
      <c r="P48" s="1" t="s">
        <v>76</v>
      </c>
      <c r="Q48" s="69">
        <v>2266</v>
      </c>
      <c r="R48" s="69">
        <v>2445</v>
      </c>
      <c r="S48" s="69">
        <v>4711</v>
      </c>
    </row>
    <row r="49" spans="1:19" x14ac:dyDescent="0.3">
      <c r="A49" s="1" t="s">
        <v>210</v>
      </c>
      <c r="B49" s="1" t="s">
        <v>74</v>
      </c>
      <c r="C49" s="69">
        <v>2357</v>
      </c>
      <c r="D49" s="69">
        <v>1769</v>
      </c>
      <c r="E49" s="31">
        <v>0.75053033517182854</v>
      </c>
      <c r="F49" s="69">
        <v>308</v>
      </c>
      <c r="G49" s="69">
        <v>248</v>
      </c>
      <c r="H49" s="33">
        <v>0.80519480519480524</v>
      </c>
      <c r="I49" s="69">
        <v>5838</v>
      </c>
      <c r="J49" s="69">
        <v>2930</v>
      </c>
      <c r="K49" s="42">
        <v>0.5018842069201781</v>
      </c>
      <c r="L49" s="69">
        <v>8503</v>
      </c>
      <c r="M49" s="69">
        <v>4947</v>
      </c>
      <c r="N49" s="30">
        <v>0.58179466070798547</v>
      </c>
      <c r="P49" s="1" t="s">
        <v>74</v>
      </c>
      <c r="Q49" s="69">
        <v>4947</v>
      </c>
      <c r="R49" s="69">
        <v>4739</v>
      </c>
      <c r="S49" s="69">
        <v>9686</v>
      </c>
    </row>
    <row r="50" spans="1:19" x14ac:dyDescent="0.3">
      <c r="A50" s="1" t="s">
        <v>207</v>
      </c>
      <c r="B50" s="1" t="s">
        <v>14</v>
      </c>
      <c r="C50" s="69">
        <v>9452</v>
      </c>
      <c r="D50" s="69">
        <v>6154</v>
      </c>
      <c r="E50" s="31">
        <v>0.65107913669064743</v>
      </c>
      <c r="F50" s="69">
        <v>1330</v>
      </c>
      <c r="G50" s="69">
        <v>1156</v>
      </c>
      <c r="H50" s="33">
        <v>0.86917293233082704</v>
      </c>
      <c r="I50" s="69">
        <v>23821</v>
      </c>
      <c r="J50" s="69">
        <v>10808</v>
      </c>
      <c r="K50" s="42">
        <v>0.4537173082574199</v>
      </c>
      <c r="L50" s="69">
        <v>34603</v>
      </c>
      <c r="M50" s="69">
        <v>18118</v>
      </c>
      <c r="N50" s="30">
        <v>0.52359621998092654</v>
      </c>
      <c r="P50" s="1" t="s">
        <v>14</v>
      </c>
      <c r="Q50" s="69">
        <v>18118</v>
      </c>
      <c r="R50" s="69">
        <v>18534</v>
      </c>
      <c r="S50" s="69">
        <v>36652</v>
      </c>
    </row>
    <row r="51" spans="1:19" x14ac:dyDescent="0.3">
      <c r="A51" s="1" t="s">
        <v>207</v>
      </c>
      <c r="B51" s="1" t="s">
        <v>33</v>
      </c>
      <c r="C51" s="69">
        <v>2091</v>
      </c>
      <c r="D51" s="69">
        <v>1942</v>
      </c>
      <c r="E51" s="31">
        <v>0.92874222859875655</v>
      </c>
      <c r="F51" s="69">
        <v>265</v>
      </c>
      <c r="G51" s="69">
        <v>346</v>
      </c>
      <c r="H51" s="33">
        <v>1.3056603773584905</v>
      </c>
      <c r="I51" s="69">
        <v>4104</v>
      </c>
      <c r="J51" s="69">
        <v>2198</v>
      </c>
      <c r="K51" s="42">
        <v>0.53557504873294348</v>
      </c>
      <c r="L51" s="69">
        <v>6460</v>
      </c>
      <c r="M51" s="69">
        <v>4486</v>
      </c>
      <c r="N51" s="30">
        <v>0.6944272445820433</v>
      </c>
      <c r="P51" s="1" t="s">
        <v>33</v>
      </c>
      <c r="Q51" s="69">
        <v>4486</v>
      </c>
      <c r="R51" s="69">
        <v>4473</v>
      </c>
      <c r="S51" s="69">
        <v>8959</v>
      </c>
    </row>
    <row r="52" spans="1:19" x14ac:dyDescent="0.3">
      <c r="A52" s="1" t="s">
        <v>207</v>
      </c>
      <c r="B52" s="1" t="s">
        <v>5</v>
      </c>
      <c r="C52" s="69">
        <v>851</v>
      </c>
      <c r="D52" s="69">
        <v>749</v>
      </c>
      <c r="E52" s="31">
        <v>0.88014101057579319</v>
      </c>
      <c r="F52" s="69">
        <v>105</v>
      </c>
      <c r="G52" s="69">
        <v>104</v>
      </c>
      <c r="H52" s="33">
        <v>0.99047619047619051</v>
      </c>
      <c r="I52" s="69">
        <v>2251</v>
      </c>
      <c r="J52" s="69">
        <v>1453</v>
      </c>
      <c r="K52" s="42">
        <v>0.64549089293647266</v>
      </c>
      <c r="L52" s="69">
        <v>3207</v>
      </c>
      <c r="M52" s="69">
        <v>2306</v>
      </c>
      <c r="N52" s="30">
        <v>0.71905207358902401</v>
      </c>
      <c r="P52" s="1" t="s">
        <v>5</v>
      </c>
      <c r="Q52" s="69">
        <v>2306</v>
      </c>
      <c r="R52" s="69">
        <v>2865</v>
      </c>
      <c r="S52" s="69">
        <v>5171</v>
      </c>
    </row>
    <row r="53" spans="1:19" x14ac:dyDescent="0.3">
      <c r="A53" s="1" t="s">
        <v>210</v>
      </c>
      <c r="B53" s="1" t="s">
        <v>66</v>
      </c>
      <c r="C53" s="69">
        <v>820</v>
      </c>
      <c r="D53" s="69">
        <v>709</v>
      </c>
      <c r="E53" s="31">
        <v>0.86463414634146341</v>
      </c>
      <c r="F53" s="69">
        <v>101</v>
      </c>
      <c r="G53" s="69">
        <v>106</v>
      </c>
      <c r="H53" s="33">
        <v>1.0495049504950495</v>
      </c>
      <c r="I53" s="69">
        <v>1472</v>
      </c>
      <c r="J53" s="69">
        <v>664</v>
      </c>
      <c r="K53" s="42">
        <v>0.45108695652173914</v>
      </c>
      <c r="L53" s="69">
        <v>2393</v>
      </c>
      <c r="M53" s="69">
        <v>1479</v>
      </c>
      <c r="N53" s="30">
        <v>0.61805265357292105</v>
      </c>
      <c r="P53" s="1" t="s">
        <v>66</v>
      </c>
      <c r="Q53" s="69">
        <v>1479</v>
      </c>
      <c r="R53" s="69">
        <v>1140</v>
      </c>
      <c r="S53" s="69">
        <v>2619</v>
      </c>
    </row>
    <row r="54" spans="1:19" x14ac:dyDescent="0.3">
      <c r="A54" s="1" t="s">
        <v>210</v>
      </c>
      <c r="B54" s="1" t="s">
        <v>37</v>
      </c>
      <c r="C54" s="69">
        <v>731</v>
      </c>
      <c r="D54" s="69">
        <v>680</v>
      </c>
      <c r="E54" s="31">
        <v>0.93023255813953487</v>
      </c>
      <c r="F54" s="69">
        <v>91</v>
      </c>
      <c r="G54" s="69">
        <v>115</v>
      </c>
      <c r="H54" s="33">
        <v>1.2637362637362637</v>
      </c>
      <c r="I54" s="69">
        <v>2718</v>
      </c>
      <c r="J54" s="69">
        <v>1837</v>
      </c>
      <c r="K54" s="42">
        <v>0.67586460632818246</v>
      </c>
      <c r="L54" s="69">
        <v>3540</v>
      </c>
      <c r="M54" s="69">
        <v>2632</v>
      </c>
      <c r="N54" s="30">
        <v>0.74350282485875707</v>
      </c>
      <c r="P54" s="1" t="s">
        <v>37</v>
      </c>
      <c r="Q54" s="69">
        <v>2632</v>
      </c>
      <c r="R54" s="69">
        <v>2775</v>
      </c>
      <c r="S54" s="69">
        <v>5407</v>
      </c>
    </row>
    <row r="55" spans="1:19" x14ac:dyDescent="0.3">
      <c r="A55" s="1" t="s">
        <v>210</v>
      </c>
      <c r="B55" s="1" t="s">
        <v>62</v>
      </c>
      <c r="C55" s="69">
        <v>1159</v>
      </c>
      <c r="D55" s="69">
        <v>1063</v>
      </c>
      <c r="E55" s="31">
        <v>0.91716997411561696</v>
      </c>
      <c r="F55" s="69">
        <v>151</v>
      </c>
      <c r="G55" s="69">
        <v>174</v>
      </c>
      <c r="H55" s="33">
        <v>1.1523178807947019</v>
      </c>
      <c r="I55" s="69">
        <v>2127</v>
      </c>
      <c r="J55" s="69">
        <v>1168</v>
      </c>
      <c r="K55" s="42">
        <v>0.54913023037141517</v>
      </c>
      <c r="L55" s="69">
        <v>3437</v>
      </c>
      <c r="M55" s="69">
        <v>2405</v>
      </c>
      <c r="N55" s="30">
        <v>0.6997381437299971</v>
      </c>
      <c r="P55" s="1" t="s">
        <v>62</v>
      </c>
      <c r="Q55" s="69">
        <v>2405</v>
      </c>
      <c r="R55" s="69">
        <v>3384</v>
      </c>
      <c r="S55" s="69">
        <v>5789</v>
      </c>
    </row>
    <row r="56" spans="1:19" x14ac:dyDescent="0.3">
      <c r="A56" s="1" t="s">
        <v>207</v>
      </c>
      <c r="B56" s="1" t="s">
        <v>17</v>
      </c>
      <c r="C56" s="69">
        <v>814</v>
      </c>
      <c r="D56" s="69">
        <v>806</v>
      </c>
      <c r="E56" s="31">
        <v>0.9901719901719902</v>
      </c>
      <c r="F56" s="69">
        <v>108</v>
      </c>
      <c r="G56" s="69">
        <v>121</v>
      </c>
      <c r="H56" s="33">
        <v>1.1203703703703705</v>
      </c>
      <c r="I56" s="69">
        <v>3340</v>
      </c>
      <c r="J56" s="69">
        <v>2315</v>
      </c>
      <c r="K56" s="42">
        <v>0.69311377245508987</v>
      </c>
      <c r="L56" s="69">
        <v>4262</v>
      </c>
      <c r="M56" s="69">
        <v>3242</v>
      </c>
      <c r="N56" s="30">
        <v>0.76067573908962927</v>
      </c>
      <c r="P56" s="1" t="s">
        <v>17</v>
      </c>
      <c r="Q56" s="69">
        <v>3242</v>
      </c>
      <c r="R56" s="69">
        <v>3287</v>
      </c>
      <c r="S56" s="69">
        <v>6529</v>
      </c>
    </row>
    <row r="57" spans="1:19" x14ac:dyDescent="0.3">
      <c r="A57" s="1" t="s">
        <v>210</v>
      </c>
      <c r="B57" s="1" t="s">
        <v>58</v>
      </c>
      <c r="C57" s="69">
        <v>3277</v>
      </c>
      <c r="D57" s="69">
        <v>2033</v>
      </c>
      <c r="E57" s="31">
        <v>0.62038449801647844</v>
      </c>
      <c r="F57" s="69">
        <v>434</v>
      </c>
      <c r="G57" s="69">
        <v>391</v>
      </c>
      <c r="H57" s="33">
        <v>0.90092165898617516</v>
      </c>
      <c r="I57" s="69">
        <v>7172</v>
      </c>
      <c r="J57" s="69">
        <v>3243</v>
      </c>
      <c r="K57" s="42">
        <v>0.45217512548800892</v>
      </c>
      <c r="L57" s="69">
        <v>10883</v>
      </c>
      <c r="M57" s="69">
        <v>5667</v>
      </c>
      <c r="N57" s="30">
        <v>0.52072038959845635</v>
      </c>
      <c r="P57" s="1" t="s">
        <v>58</v>
      </c>
      <c r="Q57" s="69">
        <v>5667</v>
      </c>
      <c r="R57" s="69">
        <v>6286</v>
      </c>
      <c r="S57" s="69">
        <v>11953</v>
      </c>
    </row>
    <row r="58" spans="1:19" x14ac:dyDescent="0.3">
      <c r="A58" s="1" t="s">
        <v>207</v>
      </c>
      <c r="B58" s="1" t="s">
        <v>77</v>
      </c>
      <c r="C58" s="69">
        <v>689</v>
      </c>
      <c r="D58" s="69">
        <v>664</v>
      </c>
      <c r="E58" s="31">
        <v>0.96371552975326558</v>
      </c>
      <c r="F58" s="69">
        <v>101</v>
      </c>
      <c r="G58" s="69">
        <v>117</v>
      </c>
      <c r="H58" s="33">
        <v>1.1584158415841583</v>
      </c>
      <c r="I58" s="69">
        <v>2492</v>
      </c>
      <c r="J58" s="69">
        <v>1537</v>
      </c>
      <c r="K58" s="42">
        <v>0.6167736757624398</v>
      </c>
      <c r="L58" s="69">
        <v>3282</v>
      </c>
      <c r="M58" s="69">
        <v>2318</v>
      </c>
      <c r="N58" s="30">
        <v>0.70627666057282146</v>
      </c>
      <c r="P58" s="1" t="s">
        <v>77</v>
      </c>
      <c r="Q58" s="69">
        <v>2318</v>
      </c>
      <c r="R58" s="69">
        <v>1791</v>
      </c>
      <c r="S58" s="69">
        <v>4109</v>
      </c>
    </row>
    <row r="59" spans="1:19" x14ac:dyDescent="0.3">
      <c r="A59" s="1" t="s">
        <v>210</v>
      </c>
      <c r="B59" s="1" t="s">
        <v>35</v>
      </c>
      <c r="C59" s="69">
        <v>2514</v>
      </c>
      <c r="D59" s="69">
        <v>1773</v>
      </c>
      <c r="E59" s="31">
        <v>0.70525059665871126</v>
      </c>
      <c r="F59" s="69">
        <v>362</v>
      </c>
      <c r="G59" s="69">
        <v>265</v>
      </c>
      <c r="H59" s="33">
        <v>0.73204419889502759</v>
      </c>
      <c r="I59" s="69">
        <v>4734</v>
      </c>
      <c r="J59" s="69">
        <v>2266</v>
      </c>
      <c r="K59" s="42">
        <v>0.47866497676383607</v>
      </c>
      <c r="L59" s="69">
        <v>7610</v>
      </c>
      <c r="M59" s="69">
        <v>4304</v>
      </c>
      <c r="N59" s="30">
        <v>0.56557161629434949</v>
      </c>
      <c r="P59" s="1" t="s">
        <v>35</v>
      </c>
      <c r="Q59" s="69">
        <v>4304</v>
      </c>
      <c r="R59" s="69">
        <v>5132</v>
      </c>
      <c r="S59" s="69">
        <v>9436</v>
      </c>
    </row>
    <row r="60" spans="1:19" x14ac:dyDescent="0.3">
      <c r="A60" s="1" t="s">
        <v>208</v>
      </c>
      <c r="B60" s="1" t="s">
        <v>54</v>
      </c>
      <c r="C60" s="69">
        <v>2706</v>
      </c>
      <c r="D60" s="69">
        <v>1972</v>
      </c>
      <c r="E60" s="31">
        <v>0.7287509238728751</v>
      </c>
      <c r="F60" s="69">
        <v>371</v>
      </c>
      <c r="G60" s="69">
        <v>376</v>
      </c>
      <c r="H60" s="33">
        <v>1.013477088948787</v>
      </c>
      <c r="I60" s="69">
        <v>4062</v>
      </c>
      <c r="J60" s="69">
        <v>2646</v>
      </c>
      <c r="K60" s="42">
        <v>0.65140324963072382</v>
      </c>
      <c r="L60" s="69">
        <v>7139</v>
      </c>
      <c r="M60" s="69">
        <v>4994</v>
      </c>
      <c r="N60" s="30">
        <v>0.69953775038520805</v>
      </c>
      <c r="P60" s="1" t="s">
        <v>54</v>
      </c>
      <c r="Q60" s="69">
        <v>4994</v>
      </c>
      <c r="R60" s="69">
        <v>5945</v>
      </c>
      <c r="S60" s="69">
        <v>10939</v>
      </c>
    </row>
    <row r="61" spans="1:19" x14ac:dyDescent="0.3">
      <c r="A61" s="1" t="s">
        <v>210</v>
      </c>
      <c r="B61" s="1" t="s">
        <v>11</v>
      </c>
      <c r="C61" s="69">
        <v>869</v>
      </c>
      <c r="D61" s="69">
        <v>730</v>
      </c>
      <c r="E61" s="31">
        <v>0.84004602991944766</v>
      </c>
      <c r="F61" s="69">
        <v>125</v>
      </c>
      <c r="G61" s="69">
        <v>92</v>
      </c>
      <c r="H61" s="33">
        <v>0.73599999999999999</v>
      </c>
      <c r="I61" s="69">
        <v>2469</v>
      </c>
      <c r="J61" s="69">
        <v>1540</v>
      </c>
      <c r="K61" s="42">
        <v>0.62373430538679631</v>
      </c>
      <c r="L61" s="69">
        <v>3463</v>
      </c>
      <c r="M61" s="69">
        <v>2362</v>
      </c>
      <c r="N61" s="30">
        <v>0.68206757146982389</v>
      </c>
      <c r="P61" s="1" t="s">
        <v>11</v>
      </c>
      <c r="Q61" s="69">
        <v>2362</v>
      </c>
      <c r="R61" s="69">
        <v>2701</v>
      </c>
      <c r="S61" s="69">
        <v>5063</v>
      </c>
    </row>
    <row r="62" spans="1:19" x14ac:dyDescent="0.3">
      <c r="A62" s="1" t="s">
        <v>207</v>
      </c>
      <c r="B62" s="1" t="s">
        <v>20</v>
      </c>
      <c r="C62" s="69">
        <v>938</v>
      </c>
      <c r="D62" s="69">
        <v>770</v>
      </c>
      <c r="E62" s="31">
        <v>0.82089552238805974</v>
      </c>
      <c r="F62" s="69">
        <v>144</v>
      </c>
      <c r="G62" s="69">
        <v>115</v>
      </c>
      <c r="H62" s="33">
        <v>0.79861111111111116</v>
      </c>
      <c r="I62" s="69">
        <v>3156</v>
      </c>
      <c r="J62" s="69">
        <v>2267</v>
      </c>
      <c r="K62" s="42">
        <v>0.71831432192648925</v>
      </c>
      <c r="L62" s="69">
        <v>4238</v>
      </c>
      <c r="M62" s="69">
        <v>3152</v>
      </c>
      <c r="N62" s="30">
        <v>0.7437470504955167</v>
      </c>
      <c r="P62" s="1" t="s">
        <v>20</v>
      </c>
      <c r="Q62" s="69">
        <v>3152</v>
      </c>
      <c r="R62" s="69">
        <v>3121</v>
      </c>
      <c r="S62" s="69">
        <v>6273</v>
      </c>
    </row>
    <row r="63" spans="1:19" x14ac:dyDescent="0.3">
      <c r="A63" s="1" t="s">
        <v>207</v>
      </c>
      <c r="B63" s="1" t="s">
        <v>80</v>
      </c>
      <c r="C63" s="69">
        <v>633</v>
      </c>
      <c r="D63" s="69">
        <v>657</v>
      </c>
      <c r="E63" s="31">
        <v>1.0379146919431279</v>
      </c>
      <c r="F63" s="69">
        <v>79</v>
      </c>
      <c r="G63" s="69">
        <v>107</v>
      </c>
      <c r="H63" s="33">
        <v>1.3544303797468353</v>
      </c>
      <c r="I63" s="69">
        <v>2618</v>
      </c>
      <c r="J63" s="69">
        <v>1570</v>
      </c>
      <c r="K63" s="42">
        <v>0.59969442322383504</v>
      </c>
      <c r="L63" s="69">
        <v>3330</v>
      </c>
      <c r="M63" s="69">
        <v>2334</v>
      </c>
      <c r="N63" s="30">
        <v>0.70090090090090085</v>
      </c>
      <c r="P63" s="1" t="s">
        <v>80</v>
      </c>
      <c r="Q63" s="69">
        <v>2334</v>
      </c>
      <c r="R63" s="69">
        <v>2465</v>
      </c>
      <c r="S63" s="69">
        <v>4799</v>
      </c>
    </row>
    <row r="64" spans="1:19" x14ac:dyDescent="0.3">
      <c r="A64" s="1" t="s">
        <v>209</v>
      </c>
      <c r="B64" s="1" t="s">
        <v>4</v>
      </c>
      <c r="C64" s="69">
        <v>14575</v>
      </c>
      <c r="D64" s="69">
        <v>10100</v>
      </c>
      <c r="E64" s="31">
        <v>0.692967409948542</v>
      </c>
      <c r="F64" s="69">
        <v>1971</v>
      </c>
      <c r="G64" s="69">
        <v>2039</v>
      </c>
      <c r="H64" s="33">
        <v>1.0345002536783359</v>
      </c>
      <c r="I64" s="69">
        <v>23591</v>
      </c>
      <c r="J64" s="69">
        <v>13555</v>
      </c>
      <c r="K64" s="42">
        <v>0.57458352761646392</v>
      </c>
      <c r="L64" s="69">
        <v>40137</v>
      </c>
      <c r="M64" s="69">
        <v>25694</v>
      </c>
      <c r="N64" s="30">
        <v>0.64015746069711243</v>
      </c>
      <c r="P64" s="1" t="s">
        <v>4</v>
      </c>
      <c r="Q64" s="69">
        <v>25694</v>
      </c>
      <c r="R64" s="69">
        <v>33594</v>
      </c>
      <c r="S64" s="69">
        <v>59288</v>
      </c>
    </row>
    <row r="65" spans="1:19" x14ac:dyDescent="0.3">
      <c r="A65" s="1" t="s">
        <v>209</v>
      </c>
      <c r="B65" s="1" t="s">
        <v>83</v>
      </c>
      <c r="C65" s="69">
        <v>919</v>
      </c>
      <c r="D65" s="69">
        <v>725</v>
      </c>
      <c r="E65" s="31">
        <v>0.78890097932535364</v>
      </c>
      <c r="F65" s="69">
        <v>125</v>
      </c>
      <c r="G65" s="69">
        <v>143</v>
      </c>
      <c r="H65" s="33">
        <v>1.1439999999999999</v>
      </c>
      <c r="I65" s="69">
        <v>2666</v>
      </c>
      <c r="J65" s="69">
        <v>1393</v>
      </c>
      <c r="K65" s="42">
        <v>0.5225056264066017</v>
      </c>
      <c r="L65" s="69">
        <v>3710</v>
      </c>
      <c r="M65" s="69">
        <v>2261</v>
      </c>
      <c r="N65" s="30">
        <v>0.60943396226415092</v>
      </c>
      <c r="P65" s="1" t="s">
        <v>83</v>
      </c>
      <c r="Q65" s="69">
        <v>2261</v>
      </c>
      <c r="R65" s="69">
        <v>1920</v>
      </c>
      <c r="S65" s="69">
        <v>4181</v>
      </c>
    </row>
    <row r="66" spans="1:19" x14ac:dyDescent="0.3">
      <c r="A66" s="1" t="s">
        <v>210</v>
      </c>
      <c r="B66" s="1" t="s">
        <v>40</v>
      </c>
      <c r="C66" s="69">
        <v>3234</v>
      </c>
      <c r="D66" s="69">
        <v>2288</v>
      </c>
      <c r="E66" s="31">
        <v>0.70748299319727892</v>
      </c>
      <c r="F66" s="69">
        <v>414</v>
      </c>
      <c r="G66" s="69">
        <v>498</v>
      </c>
      <c r="H66" s="33">
        <v>1.2028985507246377</v>
      </c>
      <c r="I66" s="69">
        <v>8266</v>
      </c>
      <c r="J66" s="69">
        <v>4371</v>
      </c>
      <c r="K66" s="42">
        <v>0.52879264456811037</v>
      </c>
      <c r="L66" s="69">
        <v>11914</v>
      </c>
      <c r="M66" s="69">
        <v>7157</v>
      </c>
      <c r="N66" s="30">
        <v>0.60072183985227467</v>
      </c>
      <c r="P66" s="1" t="s">
        <v>40</v>
      </c>
      <c r="Q66" s="69">
        <v>7157</v>
      </c>
      <c r="R66" s="69">
        <v>6975</v>
      </c>
      <c r="S66" s="69">
        <v>14132</v>
      </c>
    </row>
    <row r="67" spans="1:19" x14ac:dyDescent="0.3">
      <c r="A67" s="1" t="s">
        <v>207</v>
      </c>
      <c r="B67" s="1" t="s">
        <v>28</v>
      </c>
      <c r="C67" s="69">
        <v>1368</v>
      </c>
      <c r="D67" s="69">
        <v>1151</v>
      </c>
      <c r="E67" s="31">
        <v>0.841374269005848</v>
      </c>
      <c r="F67" s="69">
        <v>179</v>
      </c>
      <c r="G67" s="69">
        <v>176</v>
      </c>
      <c r="H67" s="33">
        <v>0.98324022346368711</v>
      </c>
      <c r="I67" s="69">
        <v>3036</v>
      </c>
      <c r="J67" s="69">
        <v>2225</v>
      </c>
      <c r="K67" s="42">
        <v>0.73287220026350464</v>
      </c>
      <c r="L67" s="69">
        <v>4583</v>
      </c>
      <c r="M67" s="69">
        <v>3552</v>
      </c>
      <c r="N67" s="30">
        <v>0.77503818459524332</v>
      </c>
      <c r="P67" s="1" t="s">
        <v>28</v>
      </c>
      <c r="Q67" s="69">
        <v>3552</v>
      </c>
      <c r="R67" s="69">
        <v>3986</v>
      </c>
      <c r="S67" s="69">
        <v>7538</v>
      </c>
    </row>
    <row r="68" spans="1:19" x14ac:dyDescent="0.3">
      <c r="A68" s="1" t="s">
        <v>209</v>
      </c>
      <c r="B68" s="1" t="s">
        <v>75</v>
      </c>
      <c r="C68" s="69">
        <v>867</v>
      </c>
      <c r="D68" s="69">
        <v>803</v>
      </c>
      <c r="E68" s="31">
        <v>0.92618223760092278</v>
      </c>
      <c r="F68" s="69">
        <v>124</v>
      </c>
      <c r="G68" s="69">
        <v>164</v>
      </c>
      <c r="H68" s="33">
        <v>1.3225806451612903</v>
      </c>
      <c r="I68" s="69">
        <v>2624</v>
      </c>
      <c r="J68" s="69">
        <v>1661</v>
      </c>
      <c r="K68" s="42">
        <v>0.63300304878048785</v>
      </c>
      <c r="L68" s="69">
        <v>3615</v>
      </c>
      <c r="M68" s="69">
        <v>2628</v>
      </c>
      <c r="N68" s="30">
        <v>0.72697095435684644</v>
      </c>
      <c r="P68" s="1" t="s">
        <v>75</v>
      </c>
      <c r="Q68" s="69">
        <v>2628</v>
      </c>
      <c r="R68" s="69">
        <v>1955</v>
      </c>
      <c r="S68" s="69">
        <v>4583</v>
      </c>
    </row>
    <row r="69" spans="1:19" x14ac:dyDescent="0.3">
      <c r="A69" s="1" t="s">
        <v>210</v>
      </c>
      <c r="B69" s="1" t="s">
        <v>56</v>
      </c>
      <c r="C69" s="69">
        <v>1549</v>
      </c>
      <c r="D69" s="69">
        <v>1141</v>
      </c>
      <c r="E69" s="31">
        <v>0.736604260813428</v>
      </c>
      <c r="F69" s="69">
        <v>202</v>
      </c>
      <c r="G69" s="69">
        <v>177</v>
      </c>
      <c r="H69" s="33">
        <v>0.87623762376237624</v>
      </c>
      <c r="I69" s="69">
        <v>5330</v>
      </c>
      <c r="J69" s="69">
        <v>3071</v>
      </c>
      <c r="K69" s="42">
        <v>0.57617260787992497</v>
      </c>
      <c r="L69" s="69">
        <v>7081</v>
      </c>
      <c r="M69" s="69">
        <v>4389</v>
      </c>
      <c r="N69" s="30">
        <v>0.6198277079508544</v>
      </c>
      <c r="P69" s="1" t="s">
        <v>56</v>
      </c>
      <c r="Q69" s="69">
        <v>4389</v>
      </c>
      <c r="R69" s="69">
        <v>5204</v>
      </c>
      <c r="S69" s="69">
        <v>9593</v>
      </c>
    </row>
    <row r="70" spans="1:19" x14ac:dyDescent="0.3">
      <c r="A70" s="1" t="s">
        <v>208</v>
      </c>
      <c r="B70" s="1" t="s">
        <v>81</v>
      </c>
      <c r="C70" s="69">
        <v>1480</v>
      </c>
      <c r="D70" s="69">
        <v>1347</v>
      </c>
      <c r="E70" s="31">
        <v>0.91013513513513511</v>
      </c>
      <c r="F70" s="69">
        <v>195</v>
      </c>
      <c r="G70" s="69">
        <v>222</v>
      </c>
      <c r="H70" s="33">
        <v>1.1384615384615384</v>
      </c>
      <c r="I70" s="69">
        <v>3436</v>
      </c>
      <c r="J70" s="69">
        <v>1883</v>
      </c>
      <c r="K70" s="42">
        <v>0.54802095459837019</v>
      </c>
      <c r="L70" s="69">
        <v>5111</v>
      </c>
      <c r="M70" s="69">
        <v>3452</v>
      </c>
      <c r="N70" s="30">
        <v>0.67540598708667576</v>
      </c>
      <c r="P70" s="1" t="s">
        <v>81</v>
      </c>
      <c r="Q70" s="69">
        <v>3452</v>
      </c>
      <c r="R70" s="69">
        <v>4305</v>
      </c>
      <c r="S70" s="69">
        <v>7757</v>
      </c>
    </row>
    <row r="71" spans="1:19" x14ac:dyDescent="0.3">
      <c r="A71" s="1" t="s">
        <v>208</v>
      </c>
      <c r="B71" s="1" t="s">
        <v>86</v>
      </c>
      <c r="C71" s="69">
        <v>416</v>
      </c>
      <c r="D71" s="69">
        <v>319</v>
      </c>
      <c r="E71" s="31">
        <v>0.76682692307692313</v>
      </c>
      <c r="F71" s="69">
        <v>60</v>
      </c>
      <c r="G71" s="69">
        <v>61</v>
      </c>
      <c r="H71" s="33">
        <v>1.0166666666666666</v>
      </c>
      <c r="I71" s="69">
        <v>1151</v>
      </c>
      <c r="J71" s="69">
        <v>701</v>
      </c>
      <c r="K71" s="42">
        <v>0.60903562119895738</v>
      </c>
      <c r="L71" s="69">
        <v>1627</v>
      </c>
      <c r="M71" s="69">
        <v>1081</v>
      </c>
      <c r="N71" s="30">
        <v>0.66441303011677932</v>
      </c>
      <c r="P71" s="1" t="s">
        <v>86</v>
      </c>
      <c r="Q71" s="69">
        <v>1081</v>
      </c>
      <c r="R71" s="69">
        <v>1197</v>
      </c>
      <c r="S71" s="69">
        <v>2278</v>
      </c>
    </row>
    <row r="72" spans="1:19" x14ac:dyDescent="0.3">
      <c r="A72" s="1" t="s">
        <v>210</v>
      </c>
      <c r="B72" s="1" t="s">
        <v>70</v>
      </c>
      <c r="C72" s="69">
        <v>1360</v>
      </c>
      <c r="D72" s="69">
        <v>1249</v>
      </c>
      <c r="E72" s="31">
        <v>0.91838235294117643</v>
      </c>
      <c r="F72" s="69">
        <v>172</v>
      </c>
      <c r="G72" s="69">
        <v>224</v>
      </c>
      <c r="H72" s="33">
        <v>1.3023255813953489</v>
      </c>
      <c r="I72" s="69">
        <v>3449</v>
      </c>
      <c r="J72" s="69">
        <v>2129</v>
      </c>
      <c r="K72" s="42">
        <v>0.61728037112206435</v>
      </c>
      <c r="L72" s="69">
        <v>4981</v>
      </c>
      <c r="M72" s="69">
        <v>3602</v>
      </c>
      <c r="N72" s="30">
        <v>0.72314796225657496</v>
      </c>
      <c r="P72" s="1" t="s">
        <v>70</v>
      </c>
      <c r="Q72" s="69">
        <v>3602</v>
      </c>
      <c r="R72" s="69">
        <v>3721</v>
      </c>
      <c r="S72" s="69">
        <v>7323</v>
      </c>
    </row>
    <row r="73" spans="1:19" x14ac:dyDescent="0.3">
      <c r="A73" s="1" t="s">
        <v>210</v>
      </c>
      <c r="B73" s="1" t="s">
        <v>45</v>
      </c>
      <c r="C73" s="69">
        <v>939</v>
      </c>
      <c r="D73" s="69">
        <v>740</v>
      </c>
      <c r="E73" s="31">
        <v>0.7880724174653887</v>
      </c>
      <c r="F73" s="69">
        <v>131</v>
      </c>
      <c r="G73" s="69">
        <v>99</v>
      </c>
      <c r="H73" s="33">
        <v>0.75572519083969469</v>
      </c>
      <c r="I73" s="69">
        <v>2886</v>
      </c>
      <c r="J73" s="69">
        <v>2012</v>
      </c>
      <c r="K73" s="42">
        <v>0.69715869715869716</v>
      </c>
      <c r="L73" s="69">
        <v>3956</v>
      </c>
      <c r="M73" s="69">
        <v>2851</v>
      </c>
      <c r="N73" s="30">
        <v>0.72067745197168853</v>
      </c>
      <c r="P73" s="1" t="s">
        <v>45</v>
      </c>
      <c r="Q73" s="69">
        <v>2851</v>
      </c>
      <c r="R73" s="69">
        <v>2549</v>
      </c>
      <c r="S73" s="69">
        <v>5400</v>
      </c>
    </row>
    <row r="74" spans="1:19" x14ac:dyDescent="0.3">
      <c r="A74" s="1" t="s">
        <v>208</v>
      </c>
      <c r="B74" s="1" t="s">
        <v>51</v>
      </c>
      <c r="C74" s="69">
        <v>3790</v>
      </c>
      <c r="D74" s="69">
        <v>3040</v>
      </c>
      <c r="E74" s="31">
        <v>0.80211081794195249</v>
      </c>
      <c r="F74" s="69">
        <v>527</v>
      </c>
      <c r="G74" s="69">
        <v>547</v>
      </c>
      <c r="H74" s="33">
        <v>1.0379506641366223</v>
      </c>
      <c r="I74" s="69">
        <v>8960</v>
      </c>
      <c r="J74" s="69">
        <v>4818</v>
      </c>
      <c r="K74" s="42">
        <v>0.53772321428571423</v>
      </c>
      <c r="L74" s="69">
        <v>13277</v>
      </c>
      <c r="M74" s="69">
        <v>8405</v>
      </c>
      <c r="N74" s="30">
        <v>0.63304963470663556</v>
      </c>
      <c r="P74" s="1" t="s">
        <v>51</v>
      </c>
      <c r="Q74" s="69">
        <v>8405</v>
      </c>
      <c r="R74" s="69">
        <v>10605</v>
      </c>
      <c r="S74" s="69">
        <v>19010</v>
      </c>
    </row>
    <row r="75" spans="1:19" x14ac:dyDescent="0.3">
      <c r="A75" s="1" t="s">
        <v>209</v>
      </c>
      <c r="B75" s="1" t="s">
        <v>59</v>
      </c>
      <c r="C75" s="69">
        <v>1248</v>
      </c>
      <c r="D75" s="69">
        <v>1071</v>
      </c>
      <c r="E75" s="31">
        <v>0.85817307692307687</v>
      </c>
      <c r="F75" s="69">
        <v>163</v>
      </c>
      <c r="G75" s="69">
        <v>161</v>
      </c>
      <c r="H75" s="33">
        <v>0.98773006134969321</v>
      </c>
      <c r="I75" s="69">
        <v>3866</v>
      </c>
      <c r="J75" s="69">
        <v>2285</v>
      </c>
      <c r="K75" s="42">
        <v>0.59105018106570095</v>
      </c>
      <c r="L75" s="69">
        <v>5277</v>
      </c>
      <c r="M75" s="69">
        <v>3517</v>
      </c>
      <c r="N75" s="30">
        <v>0.66647716505590293</v>
      </c>
      <c r="P75" s="1" t="s">
        <v>59</v>
      </c>
      <c r="Q75" s="69">
        <v>3517</v>
      </c>
      <c r="R75" s="69">
        <v>3552</v>
      </c>
      <c r="S75" s="69">
        <v>7069</v>
      </c>
    </row>
    <row r="76" spans="1:19" x14ac:dyDescent="0.3">
      <c r="A76" s="1" t="s">
        <v>208</v>
      </c>
      <c r="B76" s="1" t="s">
        <v>73</v>
      </c>
      <c r="C76" s="69">
        <v>1824</v>
      </c>
      <c r="D76" s="69">
        <v>1749</v>
      </c>
      <c r="E76" s="31">
        <v>0.95888157894736847</v>
      </c>
      <c r="F76" s="69">
        <v>252</v>
      </c>
      <c r="G76" s="69">
        <v>331</v>
      </c>
      <c r="H76" s="33">
        <v>1.3134920634920635</v>
      </c>
      <c r="I76" s="69">
        <v>3421</v>
      </c>
      <c r="J76" s="69">
        <v>2011</v>
      </c>
      <c r="K76" s="42">
        <v>0.58783981292019882</v>
      </c>
      <c r="L76" s="69">
        <v>5497</v>
      </c>
      <c r="M76" s="69">
        <v>4091</v>
      </c>
      <c r="N76" s="30">
        <v>0.74422412224849921</v>
      </c>
      <c r="P76" s="1" t="s">
        <v>73</v>
      </c>
      <c r="Q76" s="69">
        <v>4091</v>
      </c>
      <c r="R76" s="69">
        <v>5135</v>
      </c>
      <c r="S76" s="69">
        <v>9226</v>
      </c>
    </row>
    <row r="77" spans="1:19" x14ac:dyDescent="0.3">
      <c r="A77" s="1" t="s">
        <v>208</v>
      </c>
      <c r="B77" s="1" t="s">
        <v>71</v>
      </c>
      <c r="C77" s="69">
        <v>1885</v>
      </c>
      <c r="D77" s="69">
        <v>1429</v>
      </c>
      <c r="E77" s="31">
        <v>0.75809018567639253</v>
      </c>
      <c r="F77" s="69">
        <v>244</v>
      </c>
      <c r="G77" s="69">
        <v>295</v>
      </c>
      <c r="H77" s="33">
        <v>1.209016393442623</v>
      </c>
      <c r="I77" s="69">
        <v>3920</v>
      </c>
      <c r="J77" s="69">
        <v>2044</v>
      </c>
      <c r="K77" s="42">
        <v>0.52142857142857146</v>
      </c>
      <c r="L77" s="69">
        <v>6049</v>
      </c>
      <c r="M77" s="69">
        <v>3768</v>
      </c>
      <c r="N77" s="30">
        <v>0.62291287816167962</v>
      </c>
      <c r="P77" s="1" t="s">
        <v>71</v>
      </c>
      <c r="Q77" s="69">
        <v>3768</v>
      </c>
      <c r="R77" s="69">
        <v>5228</v>
      </c>
      <c r="S77" s="69">
        <v>8996</v>
      </c>
    </row>
    <row r="78" spans="1:19" x14ac:dyDescent="0.3">
      <c r="A78" s="1" t="s">
        <v>210</v>
      </c>
      <c r="B78" s="1" t="s">
        <v>50</v>
      </c>
      <c r="C78" s="69">
        <v>1820</v>
      </c>
      <c r="D78" s="69">
        <v>1196</v>
      </c>
      <c r="E78" s="31">
        <v>0.65714285714285714</v>
      </c>
      <c r="F78" s="69">
        <v>236</v>
      </c>
      <c r="G78" s="69">
        <v>221</v>
      </c>
      <c r="H78" s="33">
        <v>0.93644067796610164</v>
      </c>
      <c r="I78" s="69">
        <v>4129</v>
      </c>
      <c r="J78" s="69">
        <v>2151</v>
      </c>
      <c r="K78" s="42">
        <v>0.52094938241705013</v>
      </c>
      <c r="L78" s="69">
        <v>6185</v>
      </c>
      <c r="M78" s="69">
        <v>3568</v>
      </c>
      <c r="N78" s="30">
        <v>0.5768795472918351</v>
      </c>
      <c r="P78" s="1" t="s">
        <v>50</v>
      </c>
      <c r="Q78" s="69">
        <v>3568</v>
      </c>
      <c r="R78" s="69">
        <v>3253</v>
      </c>
      <c r="S78" s="69">
        <v>6821</v>
      </c>
    </row>
    <row r="79" spans="1:19" x14ac:dyDescent="0.3">
      <c r="A79" s="1" t="s">
        <v>208</v>
      </c>
      <c r="B79" s="1" t="s">
        <v>82</v>
      </c>
      <c r="C79" s="69">
        <v>485</v>
      </c>
      <c r="D79" s="69">
        <v>545</v>
      </c>
      <c r="E79" s="31">
        <v>1.1237113402061856</v>
      </c>
      <c r="F79" s="69">
        <v>68</v>
      </c>
      <c r="G79" s="69">
        <v>112</v>
      </c>
      <c r="H79" s="33">
        <v>1.6470588235294117</v>
      </c>
      <c r="I79" s="69">
        <v>1395</v>
      </c>
      <c r="J79" s="69">
        <v>1161</v>
      </c>
      <c r="K79" s="42">
        <v>0.83225806451612905</v>
      </c>
      <c r="L79" s="69">
        <v>1948</v>
      </c>
      <c r="M79" s="69">
        <v>1818</v>
      </c>
      <c r="N79" s="30">
        <v>0.93326488706365507</v>
      </c>
      <c r="P79" s="1" t="s">
        <v>82</v>
      </c>
      <c r="Q79" s="69">
        <v>1818</v>
      </c>
      <c r="R79" s="69">
        <v>1406</v>
      </c>
      <c r="S79" s="69">
        <v>3224</v>
      </c>
    </row>
    <row r="80" spans="1:19" x14ac:dyDescent="0.3">
      <c r="A80" s="1" t="s">
        <v>210</v>
      </c>
      <c r="B80" s="1" t="s">
        <v>29</v>
      </c>
      <c r="C80" s="69">
        <v>1210</v>
      </c>
      <c r="D80" s="69">
        <v>959</v>
      </c>
      <c r="E80" s="31">
        <v>0.79256198347107443</v>
      </c>
      <c r="F80" s="69">
        <v>149</v>
      </c>
      <c r="G80" s="69">
        <v>150</v>
      </c>
      <c r="H80" s="33">
        <v>1.0067114093959733</v>
      </c>
      <c r="I80" s="69">
        <v>2332</v>
      </c>
      <c r="J80" s="69">
        <v>1299</v>
      </c>
      <c r="K80" s="42">
        <v>0.557032590051458</v>
      </c>
      <c r="L80" s="69">
        <v>3691</v>
      </c>
      <c r="M80" s="69">
        <v>2408</v>
      </c>
      <c r="N80" s="30">
        <v>0.65239772419398534</v>
      </c>
      <c r="P80" s="1" t="s">
        <v>29</v>
      </c>
      <c r="Q80" s="69">
        <v>2408</v>
      </c>
      <c r="R80" s="69">
        <v>3305</v>
      </c>
      <c r="S80" s="69">
        <v>5713</v>
      </c>
    </row>
    <row r="81" spans="1:22" x14ac:dyDescent="0.3">
      <c r="A81" s="1" t="s">
        <v>209</v>
      </c>
      <c r="B81" s="1" t="s">
        <v>2</v>
      </c>
      <c r="C81" s="69">
        <v>1589</v>
      </c>
      <c r="D81" s="69">
        <v>1661</v>
      </c>
      <c r="E81" s="31">
        <v>1.0453115166771554</v>
      </c>
      <c r="F81" s="69">
        <v>231</v>
      </c>
      <c r="G81" s="69">
        <v>302</v>
      </c>
      <c r="H81" s="33">
        <v>1.3073593073593073</v>
      </c>
      <c r="I81" s="69">
        <v>3252</v>
      </c>
      <c r="J81" s="69">
        <v>2526</v>
      </c>
      <c r="K81" s="42">
        <v>0.7767527675276753</v>
      </c>
      <c r="L81" s="69">
        <v>5072</v>
      </c>
      <c r="M81" s="69">
        <v>4489</v>
      </c>
      <c r="N81" s="30">
        <v>0.8850552050473186</v>
      </c>
      <c r="P81" s="1" t="s">
        <v>2</v>
      </c>
      <c r="Q81" s="69">
        <v>4489</v>
      </c>
      <c r="R81" s="69">
        <v>4039</v>
      </c>
      <c r="S81" s="69">
        <v>8528</v>
      </c>
    </row>
    <row r="82" spans="1:22" x14ac:dyDescent="0.3">
      <c r="A82" s="1" t="s">
        <v>210</v>
      </c>
      <c r="B82" s="1" t="s">
        <v>61</v>
      </c>
      <c r="C82" s="69">
        <v>773</v>
      </c>
      <c r="D82" s="69">
        <v>557</v>
      </c>
      <c r="E82" s="31">
        <v>0.72056921086675296</v>
      </c>
      <c r="F82" s="69">
        <v>98</v>
      </c>
      <c r="G82" s="69">
        <v>96</v>
      </c>
      <c r="H82" s="33">
        <v>0.97959183673469385</v>
      </c>
      <c r="I82" s="69">
        <v>2337</v>
      </c>
      <c r="J82" s="69">
        <v>1435</v>
      </c>
      <c r="K82" s="42">
        <v>0.61403508771929827</v>
      </c>
      <c r="L82" s="69">
        <v>3208</v>
      </c>
      <c r="M82" s="69">
        <v>2088</v>
      </c>
      <c r="N82" s="30">
        <v>0.6508728179551122</v>
      </c>
      <c r="P82" s="1" t="s">
        <v>61</v>
      </c>
      <c r="Q82" s="69">
        <v>2088</v>
      </c>
      <c r="R82" s="69">
        <v>2361</v>
      </c>
      <c r="S82" s="69">
        <v>4449</v>
      </c>
    </row>
    <row r="83" spans="1:22" x14ac:dyDescent="0.3">
      <c r="A83" s="1" t="s">
        <v>207</v>
      </c>
      <c r="B83" s="1" t="s">
        <v>52</v>
      </c>
      <c r="C83" s="69">
        <v>832</v>
      </c>
      <c r="D83" s="69">
        <v>569</v>
      </c>
      <c r="E83" s="31">
        <v>0.68389423076923073</v>
      </c>
      <c r="F83" s="69">
        <v>83</v>
      </c>
      <c r="G83" s="69">
        <v>69</v>
      </c>
      <c r="H83" s="33">
        <v>0.83132530120481929</v>
      </c>
      <c r="I83" s="69">
        <v>2815</v>
      </c>
      <c r="J83" s="69">
        <v>1791</v>
      </c>
      <c r="K83" s="42">
        <v>0.63623445825932501</v>
      </c>
      <c r="L83" s="69">
        <v>3730</v>
      </c>
      <c r="M83" s="69">
        <v>2429</v>
      </c>
      <c r="N83" s="30">
        <v>0.65120643431635383</v>
      </c>
      <c r="P83" s="1" t="s">
        <v>52</v>
      </c>
      <c r="Q83" s="69">
        <v>2429</v>
      </c>
      <c r="R83" s="69">
        <v>2640</v>
      </c>
      <c r="S83" s="69">
        <v>5069</v>
      </c>
    </row>
    <row r="84" spans="1:22" x14ac:dyDescent="0.3">
      <c r="A84" s="1" t="s">
        <v>207</v>
      </c>
      <c r="B84" s="1" t="s">
        <v>55</v>
      </c>
      <c r="C84" s="69">
        <v>3646</v>
      </c>
      <c r="D84" s="69">
        <v>2701</v>
      </c>
      <c r="E84" s="31">
        <v>0.74081184860120686</v>
      </c>
      <c r="F84" s="69">
        <v>509</v>
      </c>
      <c r="G84" s="69">
        <v>594</v>
      </c>
      <c r="H84" s="33">
        <v>1.1669941060903732</v>
      </c>
      <c r="I84" s="69">
        <v>5947</v>
      </c>
      <c r="J84" s="69">
        <v>2891</v>
      </c>
      <c r="K84" s="42">
        <v>0.48612745922313771</v>
      </c>
      <c r="L84" s="69">
        <v>10102</v>
      </c>
      <c r="M84" s="69">
        <v>6186</v>
      </c>
      <c r="N84" s="30">
        <v>0.61235398930904772</v>
      </c>
      <c r="P84" s="1" t="s">
        <v>55</v>
      </c>
      <c r="Q84" s="69">
        <v>6186</v>
      </c>
      <c r="R84" s="69">
        <v>6224</v>
      </c>
      <c r="S84" s="69">
        <v>12410</v>
      </c>
      <c r="V84" t="s">
        <v>220</v>
      </c>
    </row>
    <row r="85" spans="1:22" x14ac:dyDescent="0.3">
      <c r="A85" s="1" t="s">
        <v>207</v>
      </c>
      <c r="B85" s="1" t="s">
        <v>42</v>
      </c>
      <c r="C85" s="69">
        <v>1509</v>
      </c>
      <c r="D85" s="69">
        <v>1463</v>
      </c>
      <c r="E85" s="31">
        <v>0.96951623591782643</v>
      </c>
      <c r="F85" s="69">
        <v>219</v>
      </c>
      <c r="G85" s="69">
        <v>209</v>
      </c>
      <c r="H85" s="33">
        <v>0.954337899543379</v>
      </c>
      <c r="I85" s="69">
        <v>5012</v>
      </c>
      <c r="J85" s="69">
        <v>3332</v>
      </c>
      <c r="K85" s="42">
        <v>0.66480446927374304</v>
      </c>
      <c r="L85" s="69">
        <v>6740</v>
      </c>
      <c r="M85" s="69">
        <v>5004</v>
      </c>
      <c r="N85" s="30">
        <v>0.742433234421365</v>
      </c>
      <c r="O85" s="7"/>
      <c r="P85" s="1" t="s">
        <v>42</v>
      </c>
      <c r="Q85" s="69">
        <v>5004</v>
      </c>
      <c r="R85" s="69">
        <v>5339</v>
      </c>
      <c r="S85" s="69">
        <v>10343</v>
      </c>
    </row>
    <row r="86" spans="1:22" x14ac:dyDescent="0.3">
      <c r="A86" s="1" t="s">
        <v>209</v>
      </c>
      <c r="B86" s="1" t="s">
        <v>78</v>
      </c>
      <c r="C86" s="69">
        <v>618</v>
      </c>
      <c r="D86" s="69">
        <v>528</v>
      </c>
      <c r="E86" s="31">
        <v>0.85436893203883491</v>
      </c>
      <c r="F86" s="69">
        <v>89</v>
      </c>
      <c r="G86" s="69">
        <v>112</v>
      </c>
      <c r="H86" s="33">
        <v>1.2584269662921348</v>
      </c>
      <c r="I86" s="69">
        <v>1591</v>
      </c>
      <c r="J86" s="69">
        <v>859</v>
      </c>
      <c r="K86" s="42">
        <v>0.53991200502828407</v>
      </c>
      <c r="L86" s="69">
        <v>2298</v>
      </c>
      <c r="M86" s="69">
        <v>1499</v>
      </c>
      <c r="N86" s="30">
        <v>0.65230635335073972</v>
      </c>
      <c r="P86" s="1" t="s">
        <v>78</v>
      </c>
      <c r="Q86" s="69">
        <v>1499</v>
      </c>
      <c r="R86" s="69">
        <v>1726</v>
      </c>
      <c r="S86" s="69">
        <v>3225</v>
      </c>
    </row>
    <row r="87" spans="1:22" x14ac:dyDescent="0.3">
      <c r="A87" s="1" t="s">
        <v>209</v>
      </c>
      <c r="B87" s="1" t="s">
        <v>65</v>
      </c>
      <c r="C87" s="69">
        <v>2391</v>
      </c>
      <c r="D87" s="69">
        <v>1660</v>
      </c>
      <c r="E87" s="31">
        <v>0.69427017984107064</v>
      </c>
      <c r="F87" s="69">
        <v>332</v>
      </c>
      <c r="G87" s="69">
        <v>374</v>
      </c>
      <c r="H87" s="33">
        <v>1.1265060240963856</v>
      </c>
      <c r="I87" s="69">
        <v>5864</v>
      </c>
      <c r="J87" s="69">
        <v>3064</v>
      </c>
      <c r="K87" s="42">
        <v>0.52251023192360169</v>
      </c>
      <c r="L87" s="69">
        <v>8587</v>
      </c>
      <c r="M87" s="69">
        <v>5098</v>
      </c>
      <c r="N87" s="30">
        <v>0.59368813322464187</v>
      </c>
      <c r="P87" s="1" t="s">
        <v>65</v>
      </c>
      <c r="Q87" s="69">
        <v>5098</v>
      </c>
      <c r="R87" s="69">
        <v>5029</v>
      </c>
      <c r="S87" s="69">
        <v>10127</v>
      </c>
    </row>
    <row r="88" spans="1:22" x14ac:dyDescent="0.3">
      <c r="A88" s="1" t="s">
        <v>210</v>
      </c>
      <c r="B88" s="1" t="s">
        <v>67</v>
      </c>
      <c r="C88" s="69">
        <v>732</v>
      </c>
      <c r="D88" s="69">
        <v>470</v>
      </c>
      <c r="E88" s="31">
        <v>0.64207650273224048</v>
      </c>
      <c r="F88" s="69">
        <v>88</v>
      </c>
      <c r="G88" s="69">
        <v>66</v>
      </c>
      <c r="H88" s="33">
        <v>0.75</v>
      </c>
      <c r="I88" s="69">
        <v>2575</v>
      </c>
      <c r="J88" s="69">
        <v>1427</v>
      </c>
      <c r="K88" s="42">
        <v>0.55417475728155341</v>
      </c>
      <c r="L88" s="69">
        <v>3395</v>
      </c>
      <c r="M88" s="69">
        <v>1963</v>
      </c>
      <c r="N88" s="30">
        <v>0.57820324005891022</v>
      </c>
      <c r="P88" s="1" t="s">
        <v>67</v>
      </c>
      <c r="Q88" s="69">
        <v>1963</v>
      </c>
      <c r="R88" s="69">
        <v>1950</v>
      </c>
      <c r="S88" s="69">
        <v>3913</v>
      </c>
    </row>
    <row r="89" spans="1:22" x14ac:dyDescent="0.3">
      <c r="A89" s="1" t="s">
        <v>208</v>
      </c>
      <c r="B89" s="1" t="s">
        <v>1</v>
      </c>
      <c r="C89" s="69">
        <v>10328</v>
      </c>
      <c r="D89" s="69">
        <v>7580</v>
      </c>
      <c r="E89" s="31">
        <v>0.7339271882261813</v>
      </c>
      <c r="F89" s="69">
        <v>1451</v>
      </c>
      <c r="G89" s="69">
        <v>1324</v>
      </c>
      <c r="H89" s="33">
        <v>0.91247415575465196</v>
      </c>
      <c r="I89" s="69">
        <v>19277</v>
      </c>
      <c r="J89" s="69">
        <v>9763</v>
      </c>
      <c r="K89" s="42">
        <v>0.50645847382891529</v>
      </c>
      <c r="L89" s="69">
        <v>31056</v>
      </c>
      <c r="M89" s="69">
        <v>18667</v>
      </c>
      <c r="N89" s="30">
        <v>0.60107547655847504</v>
      </c>
      <c r="P89" s="1" t="s">
        <v>1</v>
      </c>
      <c r="Q89" s="69">
        <v>18667</v>
      </c>
      <c r="R89" s="69">
        <v>31042</v>
      </c>
      <c r="S89" s="69">
        <v>49709</v>
      </c>
    </row>
    <row r="90" spans="1:22" x14ac:dyDescent="0.3">
      <c r="A90" s="1" t="s">
        <v>209</v>
      </c>
      <c r="B90" s="1" t="s">
        <v>64</v>
      </c>
      <c r="C90" s="69">
        <v>614</v>
      </c>
      <c r="D90" s="69">
        <v>620</v>
      </c>
      <c r="E90" s="31">
        <v>1.009771986970684</v>
      </c>
      <c r="F90" s="69">
        <v>86</v>
      </c>
      <c r="G90" s="69">
        <v>133</v>
      </c>
      <c r="H90" s="33">
        <v>1.5465116279069768</v>
      </c>
      <c r="I90" s="69">
        <v>2498</v>
      </c>
      <c r="J90" s="69">
        <v>1545</v>
      </c>
      <c r="K90" s="42">
        <v>0.61849479583666933</v>
      </c>
      <c r="L90" s="69">
        <v>3198</v>
      </c>
      <c r="M90" s="69">
        <v>2298</v>
      </c>
      <c r="N90" s="30">
        <v>0.7185741088180112</v>
      </c>
      <c r="P90" s="1" t="s">
        <v>64</v>
      </c>
      <c r="Q90" s="69">
        <v>2298</v>
      </c>
      <c r="R90" s="69">
        <v>1881</v>
      </c>
      <c r="S90" s="69">
        <v>4179</v>
      </c>
    </row>
    <row r="91" spans="1:22" x14ac:dyDescent="0.3">
      <c r="A91" s="1" t="s">
        <v>207</v>
      </c>
      <c r="B91" s="1" t="s">
        <v>18</v>
      </c>
      <c r="C91" s="69">
        <v>43963</v>
      </c>
      <c r="D91" s="69">
        <v>26888</v>
      </c>
      <c r="E91" s="31">
        <v>0.61160521347496755</v>
      </c>
      <c r="F91" s="69">
        <v>5593</v>
      </c>
      <c r="G91" s="69">
        <v>5435</v>
      </c>
      <c r="H91" s="33">
        <v>0.97175040228857501</v>
      </c>
      <c r="I91" s="69">
        <v>73552</v>
      </c>
      <c r="J91" s="69">
        <v>37983</v>
      </c>
      <c r="K91" s="42">
        <v>0.51641015879921692</v>
      </c>
      <c r="L91" s="69">
        <v>123108</v>
      </c>
      <c r="M91" s="69">
        <v>70306</v>
      </c>
      <c r="N91" s="30">
        <v>0.57109204925756252</v>
      </c>
      <c r="P91" s="1" t="s">
        <v>18</v>
      </c>
      <c r="Q91" s="69">
        <v>70306</v>
      </c>
      <c r="R91" s="69">
        <v>96235</v>
      </c>
      <c r="S91" s="69">
        <v>166541</v>
      </c>
    </row>
    <row r="92" spans="1:22" x14ac:dyDescent="0.3">
      <c r="A92" s="1" t="s">
        <v>209</v>
      </c>
      <c r="B92" s="1" t="s">
        <v>21</v>
      </c>
      <c r="C92" s="69">
        <v>2489</v>
      </c>
      <c r="D92" s="69">
        <v>2064</v>
      </c>
      <c r="E92" s="31">
        <v>0.82924869425472081</v>
      </c>
      <c r="F92" s="69">
        <v>320</v>
      </c>
      <c r="G92" s="69">
        <v>378</v>
      </c>
      <c r="H92" s="33">
        <v>1.1812499999999999</v>
      </c>
      <c r="I92" s="69">
        <v>3353</v>
      </c>
      <c r="J92" s="69">
        <v>1843</v>
      </c>
      <c r="K92" s="42">
        <v>0.54965702356099011</v>
      </c>
      <c r="L92" s="69">
        <v>6162</v>
      </c>
      <c r="M92" s="69">
        <v>4285</v>
      </c>
      <c r="N92" s="30">
        <v>0.69539110678351179</v>
      </c>
      <c r="P92" s="1" t="s">
        <v>21</v>
      </c>
      <c r="Q92" s="69">
        <v>4285</v>
      </c>
      <c r="R92" s="69">
        <v>5389</v>
      </c>
      <c r="S92" s="69">
        <v>9674</v>
      </c>
    </row>
    <row r="93" spans="1:22" x14ac:dyDescent="0.3">
      <c r="A93" s="1" t="s">
        <v>210</v>
      </c>
      <c r="B93" s="1" t="s">
        <v>19</v>
      </c>
      <c r="C93" s="69">
        <v>1461</v>
      </c>
      <c r="D93" s="69">
        <v>1230</v>
      </c>
      <c r="E93" s="31">
        <v>0.84188911704312119</v>
      </c>
      <c r="F93" s="69">
        <v>201</v>
      </c>
      <c r="G93" s="69">
        <v>191</v>
      </c>
      <c r="H93" s="33">
        <v>0.95024875621890548</v>
      </c>
      <c r="I93" s="69">
        <v>3590</v>
      </c>
      <c r="J93" s="69">
        <v>2361</v>
      </c>
      <c r="K93" s="42">
        <v>0.65766016713091924</v>
      </c>
      <c r="L93" s="69">
        <v>5252</v>
      </c>
      <c r="M93" s="69">
        <v>3782</v>
      </c>
      <c r="N93" s="30">
        <v>0.72010662604722009</v>
      </c>
      <c r="P93" s="1" t="s">
        <v>19</v>
      </c>
      <c r="Q93" s="69">
        <v>3782</v>
      </c>
      <c r="R93" s="69">
        <v>3673</v>
      </c>
      <c r="S93" s="69">
        <v>7455</v>
      </c>
    </row>
    <row r="94" spans="1:22" x14ac:dyDescent="0.3">
      <c r="A94" s="1" t="s">
        <v>207</v>
      </c>
      <c r="B94" s="1" t="s">
        <v>25</v>
      </c>
      <c r="C94" s="69">
        <v>1916</v>
      </c>
      <c r="D94" s="69">
        <v>1769</v>
      </c>
      <c r="E94" s="31">
        <v>0.92327766179540705</v>
      </c>
      <c r="F94" s="69">
        <v>309</v>
      </c>
      <c r="G94" s="69">
        <v>310</v>
      </c>
      <c r="H94" s="33">
        <v>1.0032362459546926</v>
      </c>
      <c r="I94" s="69">
        <v>4024</v>
      </c>
      <c r="J94" s="69">
        <v>3080</v>
      </c>
      <c r="K94" s="42">
        <v>0.76540755467196819</v>
      </c>
      <c r="L94" s="69">
        <v>6249</v>
      </c>
      <c r="M94" s="69">
        <v>5159</v>
      </c>
      <c r="N94" s="30">
        <v>0.8255720915346455</v>
      </c>
      <c r="P94" s="1" t="s">
        <v>25</v>
      </c>
      <c r="Q94" s="69">
        <v>5159</v>
      </c>
      <c r="R94" s="69">
        <v>4890</v>
      </c>
      <c r="S94" s="69">
        <v>10049</v>
      </c>
    </row>
    <row r="95" spans="1:22" x14ac:dyDescent="0.3">
      <c r="A95" s="1" t="s">
        <v>207</v>
      </c>
      <c r="B95" s="1" t="s">
        <v>31</v>
      </c>
      <c r="C95" s="69">
        <v>5802</v>
      </c>
      <c r="D95" s="69">
        <v>4721</v>
      </c>
      <c r="E95" s="31">
        <v>0.8136849362288866</v>
      </c>
      <c r="F95" s="69">
        <v>761</v>
      </c>
      <c r="G95" s="69">
        <v>813</v>
      </c>
      <c r="H95" s="33">
        <v>1.0683311432325886</v>
      </c>
      <c r="I95" s="69">
        <v>10533</v>
      </c>
      <c r="J95" s="69">
        <v>6394</v>
      </c>
      <c r="K95" s="42">
        <v>0.60704452672552933</v>
      </c>
      <c r="L95" s="69">
        <v>17096</v>
      </c>
      <c r="M95" s="69">
        <v>11928</v>
      </c>
      <c r="N95" s="30">
        <v>0.69770706598034626</v>
      </c>
      <c r="O95" t="s">
        <v>220</v>
      </c>
      <c r="P95" s="1" t="s">
        <v>31</v>
      </c>
      <c r="Q95" s="69">
        <v>11928</v>
      </c>
      <c r="R95" s="69">
        <v>17074</v>
      </c>
      <c r="S95" s="69">
        <v>29002</v>
      </c>
    </row>
    <row r="96" spans="1:22" x14ac:dyDescent="0.3">
      <c r="A96" s="1" t="s">
        <v>208</v>
      </c>
      <c r="B96" s="1" t="s">
        <v>84</v>
      </c>
      <c r="C96" s="69">
        <v>620</v>
      </c>
      <c r="D96" s="69">
        <v>602</v>
      </c>
      <c r="E96" s="31">
        <v>0.97096774193548385</v>
      </c>
      <c r="F96" s="69">
        <v>72</v>
      </c>
      <c r="G96" s="69">
        <v>113</v>
      </c>
      <c r="H96" s="33">
        <v>1.5694444444444444</v>
      </c>
      <c r="I96" s="69">
        <v>1613</v>
      </c>
      <c r="J96" s="69">
        <v>923</v>
      </c>
      <c r="K96" s="42">
        <v>0.57222566646001238</v>
      </c>
      <c r="L96" s="69">
        <v>2305</v>
      </c>
      <c r="M96" s="69">
        <v>1638</v>
      </c>
      <c r="N96" s="30">
        <v>0.71062906724511932</v>
      </c>
      <c r="P96" s="1" t="s">
        <v>84</v>
      </c>
      <c r="Q96" s="69">
        <v>1638</v>
      </c>
      <c r="R96" s="69">
        <v>1684</v>
      </c>
      <c r="S96" s="69">
        <v>3322</v>
      </c>
    </row>
    <row r="97" spans="1:19" x14ac:dyDescent="0.3">
      <c r="A97" s="1" t="s">
        <v>209</v>
      </c>
      <c r="B97" s="1" t="s">
        <v>53</v>
      </c>
      <c r="C97" s="69">
        <v>1148</v>
      </c>
      <c r="D97" s="69">
        <v>1095</v>
      </c>
      <c r="E97" s="31">
        <v>0.95383275261324041</v>
      </c>
      <c r="F97" s="69">
        <v>187</v>
      </c>
      <c r="G97" s="69">
        <v>221</v>
      </c>
      <c r="H97" s="33">
        <v>1.1818181818181819</v>
      </c>
      <c r="I97" s="69">
        <v>2288</v>
      </c>
      <c r="J97" s="69">
        <v>1476</v>
      </c>
      <c r="K97" s="42">
        <v>0.6451048951048951</v>
      </c>
      <c r="L97" s="69">
        <v>3623</v>
      </c>
      <c r="M97" s="69">
        <v>2792</v>
      </c>
      <c r="N97" s="30">
        <v>0.77063207286778912</v>
      </c>
      <c r="P97" s="1" t="s">
        <v>53</v>
      </c>
      <c r="Q97" s="69">
        <v>2792</v>
      </c>
      <c r="R97" s="69">
        <v>2824</v>
      </c>
      <c r="S97" s="69">
        <v>5616</v>
      </c>
    </row>
    <row r="98" spans="1:19" x14ac:dyDescent="0.3">
      <c r="A98" s="1" t="s">
        <v>207</v>
      </c>
      <c r="B98" s="1" t="s">
        <v>9</v>
      </c>
      <c r="C98" s="69">
        <v>32287</v>
      </c>
      <c r="D98" s="69">
        <v>22346</v>
      </c>
      <c r="E98" s="31">
        <v>0.69210518165205814</v>
      </c>
      <c r="F98" s="69">
        <v>4366</v>
      </c>
      <c r="G98" s="69">
        <v>3874</v>
      </c>
      <c r="H98" s="33">
        <v>0.88731103985341275</v>
      </c>
      <c r="I98" s="69">
        <v>87643</v>
      </c>
      <c r="J98" s="69">
        <v>47441</v>
      </c>
      <c r="K98" s="42">
        <v>0.54129822119279347</v>
      </c>
      <c r="L98" s="69">
        <v>124296</v>
      </c>
      <c r="M98" s="69">
        <v>73661</v>
      </c>
      <c r="N98" s="30">
        <v>0.59262566776082903</v>
      </c>
      <c r="P98" s="1" t="s">
        <v>9</v>
      </c>
      <c r="Q98" s="69">
        <v>73661</v>
      </c>
      <c r="R98" s="69">
        <v>107710</v>
      </c>
      <c r="S98" s="69">
        <v>181371</v>
      </c>
    </row>
    <row r="99" spans="1:19" x14ac:dyDescent="0.3">
      <c r="A99" s="1" t="s">
        <v>207</v>
      </c>
      <c r="B99" s="1" t="s">
        <v>6</v>
      </c>
      <c r="C99" s="69">
        <v>20864</v>
      </c>
      <c r="D99" s="69">
        <v>17930</v>
      </c>
      <c r="E99" s="31">
        <v>0.859375</v>
      </c>
      <c r="F99" s="69">
        <v>2795</v>
      </c>
      <c r="G99" s="69">
        <v>3043</v>
      </c>
      <c r="H99" s="33">
        <v>1.0887298747763865</v>
      </c>
      <c r="I99" s="69">
        <v>69390</v>
      </c>
      <c r="J99" s="69">
        <v>47457</v>
      </c>
      <c r="K99" s="42">
        <v>0.68391699092088198</v>
      </c>
      <c r="L99" s="69">
        <v>93049</v>
      </c>
      <c r="M99" s="69">
        <v>68430</v>
      </c>
      <c r="N99" s="30">
        <v>0.73541897279927781</v>
      </c>
      <c r="P99" s="1" t="s">
        <v>6</v>
      </c>
      <c r="Q99" s="69">
        <v>68430</v>
      </c>
      <c r="R99" s="69">
        <v>112165</v>
      </c>
      <c r="S99" s="69">
        <v>180595</v>
      </c>
    </row>
    <row r="100" spans="1:19" x14ac:dyDescent="0.3">
      <c r="A100" s="84" t="s">
        <v>194</v>
      </c>
      <c r="B100" s="48" t="s">
        <v>211</v>
      </c>
      <c r="C100" s="70">
        <v>292915</v>
      </c>
      <c r="D100" s="70">
        <v>218671</v>
      </c>
      <c r="E100" s="32">
        <v>0.74653397743372651</v>
      </c>
      <c r="F100" s="70">
        <v>39152</v>
      </c>
      <c r="G100" s="70">
        <v>39153</v>
      </c>
      <c r="H100" s="33">
        <v>1.0000255414793624</v>
      </c>
      <c r="I100" s="70">
        <v>680000</v>
      </c>
      <c r="J100" s="70">
        <v>386110</v>
      </c>
      <c r="K100" s="42">
        <v>0.56780882352941175</v>
      </c>
      <c r="L100" s="70">
        <v>1012067</v>
      </c>
      <c r="M100" s="70">
        <v>643934</v>
      </c>
      <c r="N100" s="30">
        <v>0.63625629528479832</v>
      </c>
      <c r="O100" s="7"/>
      <c r="P100" s="48" t="s">
        <v>211</v>
      </c>
      <c r="Q100" s="70">
        <v>643934</v>
      </c>
      <c r="R100" s="70">
        <v>826319</v>
      </c>
      <c r="S100" s="70">
        <v>1470253</v>
      </c>
    </row>
    <row r="101" spans="1:19" x14ac:dyDescent="0.3">
      <c r="A101" s="85"/>
      <c r="B101" s="47" t="s">
        <v>209</v>
      </c>
      <c r="C101" s="71">
        <v>39653</v>
      </c>
      <c r="D101" s="71">
        <v>29477</v>
      </c>
      <c r="E101" s="31">
        <v>0.74337376743247674</v>
      </c>
      <c r="F101" s="71">
        <v>5400</v>
      </c>
      <c r="G101" s="71">
        <v>5674</v>
      </c>
      <c r="H101" s="33">
        <v>1.0507407407407408</v>
      </c>
      <c r="I101" s="71">
        <v>86373</v>
      </c>
      <c r="J101" s="71">
        <v>48531</v>
      </c>
      <c r="K101" s="42">
        <v>0.56187697544371507</v>
      </c>
      <c r="L101" s="71">
        <v>131426</v>
      </c>
      <c r="M101" s="71">
        <v>83682</v>
      </c>
      <c r="N101" s="30">
        <v>0.63672332719553204</v>
      </c>
      <c r="O101" s="7"/>
      <c r="P101" s="47" t="s">
        <v>209</v>
      </c>
      <c r="Q101" s="71">
        <v>83682</v>
      </c>
      <c r="R101" s="71">
        <v>95081</v>
      </c>
      <c r="S101" s="71">
        <v>178763</v>
      </c>
    </row>
    <row r="102" spans="1:19" x14ac:dyDescent="0.3">
      <c r="A102" s="85"/>
      <c r="B102" s="44" t="s">
        <v>207</v>
      </c>
      <c r="C102" s="72">
        <v>171762</v>
      </c>
      <c r="D102" s="72">
        <v>126113</v>
      </c>
      <c r="E102" s="31">
        <v>0.73423108720205865</v>
      </c>
      <c r="F102" s="72">
        <v>22852</v>
      </c>
      <c r="G102" s="72">
        <v>22597</v>
      </c>
      <c r="H102" s="33">
        <v>0.98884123927883771</v>
      </c>
      <c r="I102" s="72">
        <v>397037</v>
      </c>
      <c r="J102" s="72">
        <v>227327</v>
      </c>
      <c r="K102" s="42">
        <v>0.57255872878346348</v>
      </c>
      <c r="L102" s="72">
        <v>591651</v>
      </c>
      <c r="M102" s="72">
        <v>376037</v>
      </c>
      <c r="N102" s="30">
        <v>0.63557232219670046</v>
      </c>
      <c r="O102" s="7"/>
      <c r="P102" s="44" t="s">
        <v>207</v>
      </c>
      <c r="Q102" s="72">
        <v>376037</v>
      </c>
      <c r="R102" s="72">
        <v>511500</v>
      </c>
      <c r="S102" s="72">
        <v>887537</v>
      </c>
    </row>
    <row r="103" spans="1:19" x14ac:dyDescent="0.3">
      <c r="A103" s="85"/>
      <c r="B103" s="45" t="s">
        <v>208</v>
      </c>
      <c r="C103" s="73">
        <v>32604</v>
      </c>
      <c r="D103" s="73">
        <v>25783</v>
      </c>
      <c r="E103" s="31">
        <v>0.7907925407925408</v>
      </c>
      <c r="F103" s="73">
        <v>4439</v>
      </c>
      <c r="G103" s="73">
        <v>4703</v>
      </c>
      <c r="H103" s="33">
        <v>1.059472854246452</v>
      </c>
      <c r="I103" s="73">
        <v>69192</v>
      </c>
      <c r="J103" s="73">
        <v>36956</v>
      </c>
      <c r="K103" s="42">
        <v>0.53410798936293213</v>
      </c>
      <c r="L103" s="73">
        <v>106235</v>
      </c>
      <c r="M103" s="73">
        <v>67442</v>
      </c>
      <c r="N103" s="30">
        <v>0.63483785946251237</v>
      </c>
      <c r="O103" s="7"/>
      <c r="P103" s="45" t="s">
        <v>208</v>
      </c>
      <c r="Q103" s="73">
        <v>67442</v>
      </c>
      <c r="R103" s="73">
        <v>90649</v>
      </c>
      <c r="S103" s="73">
        <v>158091</v>
      </c>
    </row>
    <row r="104" spans="1:19" x14ac:dyDescent="0.3">
      <c r="A104" s="86"/>
      <c r="B104" s="46" t="s">
        <v>210</v>
      </c>
      <c r="C104" s="74">
        <v>48896</v>
      </c>
      <c r="D104" s="74">
        <v>37298</v>
      </c>
      <c r="E104" s="31">
        <v>0.76280268324607325</v>
      </c>
      <c r="F104" s="74">
        <v>6461</v>
      </c>
      <c r="G104" s="74">
        <v>6179</v>
      </c>
      <c r="H104" s="33">
        <v>0.95635350564928034</v>
      </c>
      <c r="I104" s="74">
        <v>127398</v>
      </c>
      <c r="J104" s="74">
        <v>73296</v>
      </c>
      <c r="K104" s="42">
        <v>0.5753308529176282</v>
      </c>
      <c r="L104" s="74">
        <v>182755</v>
      </c>
      <c r="M104" s="74">
        <v>116773</v>
      </c>
      <c r="N104" s="30">
        <v>0.63895926240048151</v>
      </c>
      <c r="P104" s="46" t="s">
        <v>210</v>
      </c>
      <c r="Q104" s="75">
        <v>116773</v>
      </c>
      <c r="R104" s="74">
        <v>129089</v>
      </c>
      <c r="S104" s="75">
        <v>245862</v>
      </c>
    </row>
    <row r="105" spans="1:19" x14ac:dyDescent="0.3">
      <c r="G105" s="8"/>
      <c r="P105" s="8"/>
    </row>
    <row r="107" spans="1:19" ht="30.6" x14ac:dyDescent="0.3">
      <c r="B107" s="2"/>
      <c r="C107" s="5" t="s">
        <v>87</v>
      </c>
      <c r="D107" s="4" t="s">
        <v>89</v>
      </c>
      <c r="E107" s="40" t="s">
        <v>88</v>
      </c>
      <c r="F107" s="37" t="s">
        <v>94</v>
      </c>
      <c r="G107" s="25"/>
      <c r="N107" t="s">
        <v>220</v>
      </c>
    </row>
    <row r="108" spans="1:19" x14ac:dyDescent="0.3">
      <c r="B108" s="2" t="s">
        <v>92</v>
      </c>
      <c r="C108" s="32">
        <v>0.74653397743372651</v>
      </c>
      <c r="D108" s="34">
        <v>1.0000255414793624</v>
      </c>
      <c r="E108" s="43">
        <v>0.56780882352941175</v>
      </c>
      <c r="F108" s="30">
        <v>0.63625629528479832</v>
      </c>
      <c r="G108" s="26"/>
      <c r="K108" t="s">
        <v>220</v>
      </c>
    </row>
    <row r="109" spans="1:19" x14ac:dyDescent="0.3">
      <c r="B109" s="78" t="s">
        <v>189</v>
      </c>
      <c r="C109" s="79">
        <v>0.9</v>
      </c>
      <c r="D109" s="79">
        <v>0.9</v>
      </c>
      <c r="E109" s="79">
        <v>0.9</v>
      </c>
      <c r="F109" s="79">
        <v>0.9</v>
      </c>
    </row>
    <row r="112" spans="1:19" x14ac:dyDescent="0.3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3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3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3">
      <c r="A115" s="52" t="s">
        <v>217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3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3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3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3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  <row r="120" spans="1:10" x14ac:dyDescent="0.3">
      <c r="C120" t="s">
        <v>220</v>
      </c>
    </row>
  </sheetData>
  <sheetProtection autoFilter="0"/>
  <autoFilter ref="B21:T100" xr:uid="{00000000-0009-0000-0000-000000000000}"/>
  <sortState xmlns:xlrd2="http://schemas.microsoft.com/office/spreadsheetml/2017/richdata2"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9:X119"/>
  <sheetViews>
    <sheetView showGridLines="0" zoomScale="120" zoomScaleNormal="120" workbookViewId="0">
      <selection sqref="A1:XFD1048576"/>
    </sheetView>
  </sheetViews>
  <sheetFormatPr defaultRowHeight="14.4" x14ac:dyDescent="0.3"/>
  <cols>
    <col min="1" max="1" width="13.109375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1" x14ac:dyDescent="0.3">
      <c r="I19" s="7"/>
    </row>
    <row r="20" spans="1:21" ht="27.75" customHeight="1" x14ac:dyDescent="0.3">
      <c r="A20" s="83" t="s">
        <v>205</v>
      </c>
      <c r="B20" s="83" t="s">
        <v>90</v>
      </c>
      <c r="C20" s="89" t="s">
        <v>87</v>
      </c>
      <c r="D20" s="89"/>
      <c r="E20" s="89"/>
      <c r="F20" s="90" t="s">
        <v>89</v>
      </c>
      <c r="G20" s="90"/>
      <c r="H20" s="90"/>
      <c r="I20" s="88" t="s">
        <v>88</v>
      </c>
      <c r="J20" s="88"/>
      <c r="K20" s="88"/>
      <c r="L20" s="87" t="s">
        <v>94</v>
      </c>
      <c r="M20" s="87"/>
      <c r="N20" s="87"/>
      <c r="P20" s="80" t="s">
        <v>196</v>
      </c>
      <c r="Q20" s="81"/>
      <c r="R20" s="81"/>
      <c r="S20" s="82"/>
    </row>
    <row r="21" spans="1:21" ht="20.399999999999999" x14ac:dyDescent="0.3">
      <c r="A21" s="83"/>
      <c r="B21" s="83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1" x14ac:dyDescent="0.3">
      <c r="A22" s="1" t="s">
        <v>207</v>
      </c>
      <c r="B22" s="1" t="s">
        <v>26</v>
      </c>
      <c r="C22" s="69">
        <v>2243</v>
      </c>
      <c r="D22" s="69">
        <v>2016</v>
      </c>
      <c r="E22" s="31">
        <v>0.89879625501560412</v>
      </c>
      <c r="F22" s="69">
        <v>308</v>
      </c>
      <c r="G22" s="69">
        <v>354</v>
      </c>
      <c r="H22" s="33">
        <v>1.1493506493506493</v>
      </c>
      <c r="I22" s="69">
        <v>6289</v>
      </c>
      <c r="J22" s="69">
        <v>3333</v>
      </c>
      <c r="K22" s="42">
        <v>0.52997296867546506</v>
      </c>
      <c r="L22" s="69">
        <v>8840</v>
      </c>
      <c r="M22" s="69">
        <v>5703</v>
      </c>
      <c r="N22" s="30">
        <v>0.64513574660633488</v>
      </c>
      <c r="P22" s="1" t="s">
        <v>26</v>
      </c>
      <c r="Q22" s="69">
        <v>5703</v>
      </c>
      <c r="R22" s="69">
        <v>5801</v>
      </c>
      <c r="S22" s="69">
        <v>11504</v>
      </c>
    </row>
    <row r="23" spans="1:21" x14ac:dyDescent="0.3">
      <c r="A23" s="1" t="s">
        <v>208</v>
      </c>
      <c r="B23" s="1" t="s">
        <v>85</v>
      </c>
      <c r="C23" s="69">
        <v>884</v>
      </c>
      <c r="D23" s="69">
        <v>684</v>
      </c>
      <c r="E23" s="31">
        <v>0.77375565610859731</v>
      </c>
      <c r="F23" s="69">
        <v>122</v>
      </c>
      <c r="G23" s="69">
        <v>96</v>
      </c>
      <c r="H23" s="33">
        <v>0.78688524590163933</v>
      </c>
      <c r="I23" s="69">
        <v>2479</v>
      </c>
      <c r="J23" s="69">
        <v>1015</v>
      </c>
      <c r="K23" s="42">
        <v>0.40943929003630497</v>
      </c>
      <c r="L23" s="69">
        <v>3485</v>
      </c>
      <c r="M23" s="69">
        <v>1795</v>
      </c>
      <c r="N23" s="30">
        <v>0.51506456241032994</v>
      </c>
      <c r="P23" s="1" t="s">
        <v>85</v>
      </c>
      <c r="Q23" s="69">
        <v>1795</v>
      </c>
      <c r="R23" s="69">
        <v>2199</v>
      </c>
      <c r="S23" s="69">
        <v>3994</v>
      </c>
    </row>
    <row r="24" spans="1:21" x14ac:dyDescent="0.3">
      <c r="A24" s="1" t="s">
        <v>209</v>
      </c>
      <c r="B24" s="1" t="s">
        <v>63</v>
      </c>
      <c r="C24" s="69">
        <v>774</v>
      </c>
      <c r="D24" s="69">
        <v>563</v>
      </c>
      <c r="E24" s="31">
        <v>0.72739018087855301</v>
      </c>
      <c r="F24" s="69">
        <v>118</v>
      </c>
      <c r="G24" s="69">
        <v>113</v>
      </c>
      <c r="H24" s="33">
        <v>0.9576271186440678</v>
      </c>
      <c r="I24" s="69">
        <v>1869</v>
      </c>
      <c r="J24" s="69">
        <v>972</v>
      </c>
      <c r="K24" s="42">
        <v>0.5200642054574639</v>
      </c>
      <c r="L24" s="69">
        <v>2761</v>
      </c>
      <c r="M24" s="69">
        <v>1648</v>
      </c>
      <c r="N24" s="30">
        <v>0.59688518652662081</v>
      </c>
      <c r="P24" s="1" t="s">
        <v>63</v>
      </c>
      <c r="Q24" s="69">
        <v>1648</v>
      </c>
      <c r="R24" s="69">
        <v>1508</v>
      </c>
      <c r="S24" s="69">
        <v>3156</v>
      </c>
      <c r="U24" t="s">
        <v>220</v>
      </c>
    </row>
    <row r="25" spans="1:21" x14ac:dyDescent="0.3">
      <c r="A25" s="1" t="s">
        <v>210</v>
      </c>
      <c r="B25" s="1" t="s">
        <v>16</v>
      </c>
      <c r="C25" s="69">
        <v>2005</v>
      </c>
      <c r="D25" s="69">
        <v>1656</v>
      </c>
      <c r="E25" s="31">
        <v>0.82593516209476314</v>
      </c>
      <c r="F25" s="69">
        <v>265</v>
      </c>
      <c r="G25" s="69">
        <v>337</v>
      </c>
      <c r="H25" s="33">
        <v>1.2716981132075471</v>
      </c>
      <c r="I25" s="69">
        <v>6264</v>
      </c>
      <c r="J25" s="69">
        <v>3908</v>
      </c>
      <c r="K25" s="42">
        <v>0.62388250319284799</v>
      </c>
      <c r="L25" s="69">
        <v>8534</v>
      </c>
      <c r="M25" s="69">
        <v>5901</v>
      </c>
      <c r="N25" s="30">
        <v>0.69146941645183968</v>
      </c>
      <c r="P25" s="1" t="s">
        <v>16</v>
      </c>
      <c r="Q25" s="69">
        <v>5901</v>
      </c>
      <c r="R25" s="69">
        <v>6400</v>
      </c>
      <c r="S25" s="69">
        <v>12301</v>
      </c>
    </row>
    <row r="26" spans="1:21" x14ac:dyDescent="0.3">
      <c r="A26" s="1" t="s">
        <v>210</v>
      </c>
      <c r="B26" s="1" t="s">
        <v>57</v>
      </c>
      <c r="C26" s="69">
        <v>852</v>
      </c>
      <c r="D26" s="69">
        <v>680</v>
      </c>
      <c r="E26" s="31">
        <v>0.7981220657276995</v>
      </c>
      <c r="F26" s="69">
        <v>120</v>
      </c>
      <c r="G26" s="69">
        <v>119</v>
      </c>
      <c r="H26" s="33">
        <v>0.9916666666666667</v>
      </c>
      <c r="I26" s="69">
        <v>3201</v>
      </c>
      <c r="J26" s="69">
        <v>2113</v>
      </c>
      <c r="K26" s="42">
        <v>0.66010621680724768</v>
      </c>
      <c r="L26" s="69">
        <v>4173</v>
      </c>
      <c r="M26" s="69">
        <v>2912</v>
      </c>
      <c r="N26" s="30">
        <v>0.69781931464174451</v>
      </c>
      <c r="P26" s="1" t="s">
        <v>57</v>
      </c>
      <c r="Q26" s="69">
        <v>2912</v>
      </c>
      <c r="R26" s="69">
        <v>2699</v>
      </c>
      <c r="S26" s="69">
        <v>5611</v>
      </c>
    </row>
    <row r="27" spans="1:21" x14ac:dyDescent="0.3">
      <c r="A27" s="1" t="s">
        <v>209</v>
      </c>
      <c r="B27" s="1" t="s">
        <v>48</v>
      </c>
      <c r="C27" s="69">
        <v>528</v>
      </c>
      <c r="D27" s="69">
        <v>516</v>
      </c>
      <c r="E27" s="31">
        <v>0.97727272727272729</v>
      </c>
      <c r="F27" s="69">
        <v>70</v>
      </c>
      <c r="G27" s="69">
        <v>89</v>
      </c>
      <c r="H27" s="33">
        <v>1.2714285714285714</v>
      </c>
      <c r="I27" s="69">
        <v>1507</v>
      </c>
      <c r="J27" s="69">
        <v>825</v>
      </c>
      <c r="K27" s="42">
        <v>0.54744525547445255</v>
      </c>
      <c r="L27" s="69">
        <v>2105</v>
      </c>
      <c r="M27" s="69">
        <v>1430</v>
      </c>
      <c r="N27" s="30">
        <v>0.67933491686460812</v>
      </c>
      <c r="P27" s="1" t="s">
        <v>48</v>
      </c>
      <c r="Q27" s="69">
        <v>1430</v>
      </c>
      <c r="R27" s="69">
        <v>2020</v>
      </c>
      <c r="S27" s="69">
        <v>3450</v>
      </c>
    </row>
    <row r="28" spans="1:21" x14ac:dyDescent="0.3">
      <c r="A28" s="1" t="s">
        <v>210</v>
      </c>
      <c r="B28" s="1" t="s">
        <v>8</v>
      </c>
      <c r="C28" s="69">
        <v>2311</v>
      </c>
      <c r="D28" s="69">
        <v>2169</v>
      </c>
      <c r="E28" s="31">
        <v>0.93855473820856772</v>
      </c>
      <c r="F28" s="69">
        <v>286</v>
      </c>
      <c r="G28" s="69">
        <v>325</v>
      </c>
      <c r="H28" s="33">
        <v>1.1363636363636365</v>
      </c>
      <c r="I28" s="69">
        <v>5527</v>
      </c>
      <c r="J28" s="69">
        <v>3748</v>
      </c>
      <c r="K28" s="42">
        <v>0.67812556540618785</v>
      </c>
      <c r="L28" s="69">
        <v>8124</v>
      </c>
      <c r="M28" s="69">
        <v>6242</v>
      </c>
      <c r="N28" s="30">
        <v>0.76834071885770561</v>
      </c>
      <c r="P28" s="1" t="s">
        <v>8</v>
      </c>
      <c r="Q28" s="69">
        <v>6242</v>
      </c>
      <c r="R28" s="69">
        <v>7540</v>
      </c>
      <c r="S28" s="69">
        <v>13782</v>
      </c>
    </row>
    <row r="29" spans="1:21" x14ac:dyDescent="0.3">
      <c r="A29" s="1" t="s">
        <v>210</v>
      </c>
      <c r="B29" s="1" t="s">
        <v>13</v>
      </c>
      <c r="C29" s="69">
        <v>437</v>
      </c>
      <c r="D29" s="69">
        <v>291</v>
      </c>
      <c r="E29" s="31">
        <v>0.66590389016018303</v>
      </c>
      <c r="F29" s="69">
        <v>49</v>
      </c>
      <c r="G29" s="69">
        <v>35</v>
      </c>
      <c r="H29" s="33">
        <v>0.7142857142857143</v>
      </c>
      <c r="I29" s="69">
        <v>1596</v>
      </c>
      <c r="J29" s="69">
        <v>749</v>
      </c>
      <c r="K29" s="42">
        <v>0.4692982456140351</v>
      </c>
      <c r="L29" s="69">
        <v>2082</v>
      </c>
      <c r="M29" s="69">
        <v>1075</v>
      </c>
      <c r="N29" s="30">
        <v>0.51633045148895296</v>
      </c>
      <c r="P29" s="1" t="s">
        <v>13</v>
      </c>
      <c r="Q29" s="69">
        <v>1075</v>
      </c>
      <c r="R29" s="69">
        <v>1131</v>
      </c>
      <c r="S29" s="69">
        <v>2206</v>
      </c>
    </row>
    <row r="30" spans="1:21" x14ac:dyDescent="0.3">
      <c r="A30" s="1" t="s">
        <v>207</v>
      </c>
      <c r="B30" s="1" t="s">
        <v>30</v>
      </c>
      <c r="C30" s="69">
        <v>8304</v>
      </c>
      <c r="D30" s="69">
        <v>7127</v>
      </c>
      <c r="E30" s="31">
        <v>0.85826107899807325</v>
      </c>
      <c r="F30" s="69">
        <v>1131</v>
      </c>
      <c r="G30" s="69">
        <v>1180</v>
      </c>
      <c r="H30" s="33">
        <v>1.0433244916003537</v>
      </c>
      <c r="I30" s="69">
        <v>14177</v>
      </c>
      <c r="J30" s="69">
        <v>8411</v>
      </c>
      <c r="K30" s="42">
        <v>0.59328489807434581</v>
      </c>
      <c r="L30" s="69">
        <v>23612</v>
      </c>
      <c r="M30" s="69">
        <v>16718</v>
      </c>
      <c r="N30" s="30">
        <v>0.70802981534812803</v>
      </c>
      <c r="P30" s="1" t="s">
        <v>30</v>
      </c>
      <c r="Q30" s="69">
        <v>16718</v>
      </c>
      <c r="R30" s="69">
        <v>24687</v>
      </c>
      <c r="S30" s="69">
        <v>41405</v>
      </c>
    </row>
    <row r="31" spans="1:21" x14ac:dyDescent="0.3">
      <c r="A31" s="1" t="s">
        <v>210</v>
      </c>
      <c r="B31" s="1" t="s">
        <v>24</v>
      </c>
      <c r="C31" s="69">
        <v>838</v>
      </c>
      <c r="D31" s="69">
        <v>874</v>
      </c>
      <c r="E31" s="31">
        <v>1.0429594272076372</v>
      </c>
      <c r="F31" s="69">
        <v>107</v>
      </c>
      <c r="G31" s="69">
        <v>125</v>
      </c>
      <c r="H31" s="33">
        <v>1.1682242990654206</v>
      </c>
      <c r="I31" s="69">
        <v>1921</v>
      </c>
      <c r="J31" s="69">
        <v>1272</v>
      </c>
      <c r="K31" s="42">
        <v>0.66215512753774075</v>
      </c>
      <c r="L31" s="69">
        <v>2866</v>
      </c>
      <c r="M31" s="69">
        <v>2271</v>
      </c>
      <c r="N31" s="30">
        <v>0.79239357990230286</v>
      </c>
      <c r="P31" s="1" t="s">
        <v>24</v>
      </c>
      <c r="Q31" s="69">
        <v>2271</v>
      </c>
      <c r="R31" s="69">
        <v>2450</v>
      </c>
      <c r="S31" s="69">
        <v>4721</v>
      </c>
    </row>
    <row r="32" spans="1:21" x14ac:dyDescent="0.3">
      <c r="A32" s="1" t="s">
        <v>209</v>
      </c>
      <c r="B32" s="1" t="s">
        <v>68</v>
      </c>
      <c r="C32" s="69">
        <v>2346</v>
      </c>
      <c r="D32" s="69">
        <v>1699</v>
      </c>
      <c r="E32" s="31">
        <v>0.72421142369991476</v>
      </c>
      <c r="F32" s="69">
        <v>287</v>
      </c>
      <c r="G32" s="69">
        <v>209</v>
      </c>
      <c r="H32" s="33">
        <v>0.72822299651567945</v>
      </c>
      <c r="I32" s="69">
        <v>6113</v>
      </c>
      <c r="J32" s="69">
        <v>2907</v>
      </c>
      <c r="K32" s="42">
        <v>0.47554392278750207</v>
      </c>
      <c r="L32" s="69">
        <v>8746</v>
      </c>
      <c r="M32" s="69">
        <v>4815</v>
      </c>
      <c r="N32" s="30">
        <v>0.55053738852046652</v>
      </c>
      <c r="P32" s="1" t="s">
        <v>68</v>
      </c>
      <c r="Q32" s="69">
        <v>4815</v>
      </c>
      <c r="R32" s="69">
        <v>4989</v>
      </c>
      <c r="S32" s="69">
        <v>9804</v>
      </c>
    </row>
    <row r="33" spans="1:19" x14ac:dyDescent="0.3">
      <c r="A33" s="1" t="s">
        <v>208</v>
      </c>
      <c r="B33" s="1" t="s">
        <v>72</v>
      </c>
      <c r="C33" s="69">
        <v>3354</v>
      </c>
      <c r="D33" s="69">
        <v>2320</v>
      </c>
      <c r="E33" s="31">
        <v>0.69171138938580801</v>
      </c>
      <c r="F33" s="69">
        <v>428</v>
      </c>
      <c r="G33" s="69">
        <v>405</v>
      </c>
      <c r="H33" s="33">
        <v>0.94626168224299068</v>
      </c>
      <c r="I33" s="69">
        <v>7753</v>
      </c>
      <c r="J33" s="69">
        <v>3328</v>
      </c>
      <c r="K33" s="42">
        <v>0.42925319231265319</v>
      </c>
      <c r="L33" s="69">
        <v>11535</v>
      </c>
      <c r="M33" s="69">
        <v>6053</v>
      </c>
      <c r="N33" s="30">
        <v>0.52475075856090159</v>
      </c>
      <c r="P33" s="1" t="s">
        <v>72</v>
      </c>
      <c r="Q33" s="69">
        <v>6053</v>
      </c>
      <c r="R33" s="69">
        <v>7044</v>
      </c>
      <c r="S33" s="69">
        <v>13097</v>
      </c>
    </row>
    <row r="34" spans="1:19" x14ac:dyDescent="0.3">
      <c r="A34" s="1" t="s">
        <v>208</v>
      </c>
      <c r="B34" s="1" t="s">
        <v>60</v>
      </c>
      <c r="C34" s="69">
        <v>1071</v>
      </c>
      <c r="D34" s="69">
        <v>735</v>
      </c>
      <c r="E34" s="31">
        <v>0.68627450980392157</v>
      </c>
      <c r="F34" s="69">
        <v>161</v>
      </c>
      <c r="G34" s="69">
        <v>122</v>
      </c>
      <c r="H34" s="33">
        <v>0.75776397515527949</v>
      </c>
      <c r="I34" s="69">
        <v>2434</v>
      </c>
      <c r="J34" s="69">
        <v>1373</v>
      </c>
      <c r="K34" s="42">
        <v>0.56409202958093674</v>
      </c>
      <c r="L34" s="69">
        <v>3666</v>
      </c>
      <c r="M34" s="69">
        <v>2230</v>
      </c>
      <c r="N34" s="30">
        <v>0.60829241680305512</v>
      </c>
      <c r="P34" s="1" t="s">
        <v>60</v>
      </c>
      <c r="Q34" s="69">
        <v>2230</v>
      </c>
      <c r="R34" s="69">
        <v>3038</v>
      </c>
      <c r="S34" s="69">
        <v>5268</v>
      </c>
    </row>
    <row r="35" spans="1:19" x14ac:dyDescent="0.3">
      <c r="A35" s="1" t="s">
        <v>210</v>
      </c>
      <c r="B35" s="1" t="s">
        <v>36</v>
      </c>
      <c r="C35" s="69">
        <v>649</v>
      </c>
      <c r="D35" s="69">
        <v>553</v>
      </c>
      <c r="E35" s="31">
        <v>0.8520801232665639</v>
      </c>
      <c r="F35" s="69">
        <v>60</v>
      </c>
      <c r="G35" s="69">
        <v>82</v>
      </c>
      <c r="H35" s="33">
        <v>1.3666666666666667</v>
      </c>
      <c r="I35" s="69">
        <v>2062</v>
      </c>
      <c r="J35" s="69">
        <v>1180</v>
      </c>
      <c r="K35" s="42">
        <v>0.57225994180407369</v>
      </c>
      <c r="L35" s="69">
        <v>2771</v>
      </c>
      <c r="M35" s="69">
        <v>1815</v>
      </c>
      <c r="N35" s="30">
        <v>0.65499819559725736</v>
      </c>
      <c r="P35" s="1" t="s">
        <v>36</v>
      </c>
      <c r="Q35" s="69">
        <v>1815</v>
      </c>
      <c r="R35" s="69">
        <v>1598</v>
      </c>
      <c r="S35" s="69">
        <v>3413</v>
      </c>
    </row>
    <row r="36" spans="1:19" x14ac:dyDescent="0.3">
      <c r="A36" s="1" t="s">
        <v>207</v>
      </c>
      <c r="B36" s="1" t="s">
        <v>32</v>
      </c>
      <c r="C36" s="69">
        <v>1149</v>
      </c>
      <c r="D36" s="69">
        <v>1081</v>
      </c>
      <c r="E36" s="31">
        <v>0.94081810269799826</v>
      </c>
      <c r="F36" s="69">
        <v>154</v>
      </c>
      <c r="G36" s="69">
        <v>210</v>
      </c>
      <c r="H36" s="33">
        <v>1.3636363636363635</v>
      </c>
      <c r="I36" s="69">
        <v>1750</v>
      </c>
      <c r="J36" s="69">
        <v>1079</v>
      </c>
      <c r="K36" s="42">
        <v>0.61657142857142855</v>
      </c>
      <c r="L36" s="69">
        <v>3053</v>
      </c>
      <c r="M36" s="69">
        <v>2370</v>
      </c>
      <c r="N36" s="30">
        <v>0.77628562070094986</v>
      </c>
      <c r="P36" s="1" t="s">
        <v>32</v>
      </c>
      <c r="Q36" s="69">
        <v>2370</v>
      </c>
      <c r="R36" s="69">
        <v>2905</v>
      </c>
      <c r="S36" s="69">
        <v>5275</v>
      </c>
    </row>
    <row r="37" spans="1:19" x14ac:dyDescent="0.3">
      <c r="A37" s="1" t="s">
        <v>210</v>
      </c>
      <c r="B37" s="1" t="s">
        <v>10</v>
      </c>
      <c r="C37" s="69">
        <v>13561</v>
      </c>
      <c r="D37" s="69">
        <v>9896</v>
      </c>
      <c r="E37" s="31">
        <v>0.72973969471277933</v>
      </c>
      <c r="F37" s="69">
        <v>1847</v>
      </c>
      <c r="G37" s="69">
        <v>1568</v>
      </c>
      <c r="H37" s="33">
        <v>0.84894423389279916</v>
      </c>
      <c r="I37" s="69">
        <v>35579</v>
      </c>
      <c r="J37" s="69">
        <v>20430</v>
      </c>
      <c r="K37" s="42">
        <v>0.57421512690069987</v>
      </c>
      <c r="L37" s="69">
        <v>50987</v>
      </c>
      <c r="M37" s="69">
        <v>31894</v>
      </c>
      <c r="N37" s="30">
        <v>0.62553199835252127</v>
      </c>
      <c r="P37" s="1" t="s">
        <v>10</v>
      </c>
      <c r="Q37" s="69">
        <v>31894</v>
      </c>
      <c r="R37" s="69">
        <v>36983</v>
      </c>
      <c r="S37" s="69">
        <v>68877</v>
      </c>
    </row>
    <row r="38" spans="1:19" x14ac:dyDescent="0.3">
      <c r="A38" s="1" t="s">
        <v>207</v>
      </c>
      <c r="B38" s="1" t="s">
        <v>22</v>
      </c>
      <c r="C38" s="69">
        <v>27853</v>
      </c>
      <c r="D38" s="69">
        <v>20371</v>
      </c>
      <c r="E38" s="31">
        <v>0.73137543532115035</v>
      </c>
      <c r="F38" s="69">
        <v>3720</v>
      </c>
      <c r="G38" s="69">
        <v>3446</v>
      </c>
      <c r="H38" s="33">
        <v>0.92634408602150542</v>
      </c>
      <c r="I38" s="69">
        <v>58247</v>
      </c>
      <c r="J38" s="69">
        <v>30909</v>
      </c>
      <c r="K38" s="42">
        <v>0.53065393925867421</v>
      </c>
      <c r="L38" s="69">
        <v>89820</v>
      </c>
      <c r="M38" s="69">
        <v>54726</v>
      </c>
      <c r="N38" s="30">
        <v>0.60928523714094851</v>
      </c>
      <c r="P38" s="1" t="s">
        <v>22</v>
      </c>
      <c r="Q38" s="69">
        <v>54726</v>
      </c>
      <c r="R38" s="69">
        <v>79354</v>
      </c>
      <c r="S38" s="69">
        <v>134080</v>
      </c>
    </row>
    <row r="39" spans="1:19" x14ac:dyDescent="0.3">
      <c r="A39" s="1" t="s">
        <v>210</v>
      </c>
      <c r="B39" s="1" t="s">
        <v>43</v>
      </c>
      <c r="C39" s="69">
        <v>2570</v>
      </c>
      <c r="D39" s="69">
        <v>1863</v>
      </c>
      <c r="E39" s="31">
        <v>0.72490272373540854</v>
      </c>
      <c r="F39" s="69">
        <v>343</v>
      </c>
      <c r="G39" s="69">
        <v>296</v>
      </c>
      <c r="H39" s="33">
        <v>0.86297376093294464</v>
      </c>
      <c r="I39" s="69">
        <v>7711</v>
      </c>
      <c r="J39" s="69">
        <v>5127</v>
      </c>
      <c r="K39" s="42">
        <v>0.66489430683439243</v>
      </c>
      <c r="L39" s="69">
        <v>10624</v>
      </c>
      <c r="M39" s="69">
        <v>7286</v>
      </c>
      <c r="N39" s="30">
        <v>0.68580572289156627</v>
      </c>
      <c r="P39" s="1" t="s">
        <v>43</v>
      </c>
      <c r="Q39" s="69">
        <v>7286</v>
      </c>
      <c r="R39" s="69">
        <v>7936</v>
      </c>
      <c r="S39" s="69">
        <v>15222</v>
      </c>
    </row>
    <row r="40" spans="1:19" x14ac:dyDescent="0.3">
      <c r="A40" s="1" t="s">
        <v>209</v>
      </c>
      <c r="B40" s="1" t="s">
        <v>27</v>
      </c>
      <c r="C40" s="69">
        <v>8740</v>
      </c>
      <c r="D40" s="69">
        <v>5662</v>
      </c>
      <c r="E40" s="31">
        <v>0.64782608695652177</v>
      </c>
      <c r="F40" s="69">
        <v>1190</v>
      </c>
      <c r="G40" s="69">
        <v>1033</v>
      </c>
      <c r="H40" s="33">
        <v>0.86806722689075633</v>
      </c>
      <c r="I40" s="69">
        <v>23196</v>
      </c>
      <c r="J40" s="69">
        <v>12122</v>
      </c>
      <c r="K40" s="42">
        <v>0.52259010174167964</v>
      </c>
      <c r="L40" s="69">
        <v>33126</v>
      </c>
      <c r="M40" s="69">
        <v>18817</v>
      </c>
      <c r="N40" s="30">
        <v>0.56804322888365633</v>
      </c>
      <c r="P40" s="1" t="s">
        <v>27</v>
      </c>
      <c r="Q40" s="69">
        <v>18817</v>
      </c>
      <c r="R40" s="69">
        <v>21666</v>
      </c>
      <c r="S40" s="69">
        <v>40483</v>
      </c>
    </row>
    <row r="41" spans="1:19" x14ac:dyDescent="0.3">
      <c r="A41" s="1" t="s">
        <v>208</v>
      </c>
      <c r="B41" s="1" t="s">
        <v>46</v>
      </c>
      <c r="C41" s="69">
        <v>2229</v>
      </c>
      <c r="D41" s="69">
        <v>2433</v>
      </c>
      <c r="E41" s="31">
        <v>1.0915208613728129</v>
      </c>
      <c r="F41" s="69">
        <v>296</v>
      </c>
      <c r="G41" s="69">
        <v>460</v>
      </c>
      <c r="H41" s="33">
        <v>1.5540540540540539</v>
      </c>
      <c r="I41" s="69">
        <v>4822</v>
      </c>
      <c r="J41" s="69">
        <v>2514</v>
      </c>
      <c r="K41" s="42">
        <v>0.52136043135628374</v>
      </c>
      <c r="L41" s="69">
        <v>7347</v>
      </c>
      <c r="M41" s="69">
        <v>5407</v>
      </c>
      <c r="N41" s="30">
        <v>0.73594664488907036</v>
      </c>
      <c r="P41" s="1" t="s">
        <v>46</v>
      </c>
      <c r="Q41" s="69">
        <v>5407</v>
      </c>
      <c r="R41" s="69">
        <v>6862</v>
      </c>
      <c r="S41" s="69">
        <v>12269</v>
      </c>
    </row>
    <row r="42" spans="1:19" x14ac:dyDescent="0.3">
      <c r="A42" s="1" t="s">
        <v>207</v>
      </c>
      <c r="B42" s="1" t="s">
        <v>34</v>
      </c>
      <c r="C42" s="69">
        <v>882</v>
      </c>
      <c r="D42" s="69">
        <v>757</v>
      </c>
      <c r="E42" s="31">
        <v>0.85827664399092973</v>
      </c>
      <c r="F42" s="69">
        <v>121</v>
      </c>
      <c r="G42" s="69">
        <v>131</v>
      </c>
      <c r="H42" s="33">
        <v>1.0826446280991735</v>
      </c>
      <c r="I42" s="69">
        <v>2246</v>
      </c>
      <c r="J42" s="69">
        <v>1476</v>
      </c>
      <c r="K42" s="42">
        <v>0.65716829919857522</v>
      </c>
      <c r="L42" s="69">
        <v>3249</v>
      </c>
      <c r="M42" s="69">
        <v>2364</v>
      </c>
      <c r="N42" s="30">
        <v>0.72760849492151436</v>
      </c>
      <c r="P42" s="1" t="s">
        <v>34</v>
      </c>
      <c r="Q42" s="69">
        <v>2364</v>
      </c>
      <c r="R42" s="69">
        <v>2631</v>
      </c>
      <c r="S42" s="69">
        <v>4995</v>
      </c>
    </row>
    <row r="43" spans="1:19" x14ac:dyDescent="0.3">
      <c r="A43" s="1" t="s">
        <v>210</v>
      </c>
      <c r="B43" s="1" t="s">
        <v>69</v>
      </c>
      <c r="C43" s="69">
        <v>385</v>
      </c>
      <c r="D43" s="69">
        <v>272</v>
      </c>
      <c r="E43" s="31">
        <v>0.70649350649350651</v>
      </c>
      <c r="F43" s="69">
        <v>47</v>
      </c>
      <c r="G43" s="69">
        <v>58</v>
      </c>
      <c r="H43" s="33">
        <v>1.2340425531914894</v>
      </c>
      <c r="I43" s="69">
        <v>905</v>
      </c>
      <c r="J43" s="69">
        <v>502</v>
      </c>
      <c r="K43" s="42">
        <v>0.55469613259668504</v>
      </c>
      <c r="L43" s="69">
        <v>1337</v>
      </c>
      <c r="M43" s="69">
        <v>832</v>
      </c>
      <c r="N43" s="30">
        <v>0.62228870605833952</v>
      </c>
      <c r="P43" s="1" t="s">
        <v>69</v>
      </c>
      <c r="Q43" s="69">
        <v>832</v>
      </c>
      <c r="R43" s="69">
        <v>981</v>
      </c>
      <c r="S43" s="69">
        <v>1813</v>
      </c>
    </row>
    <row r="44" spans="1:19" x14ac:dyDescent="0.3">
      <c r="A44" s="1" t="s">
        <v>207</v>
      </c>
      <c r="B44" s="1" t="s">
        <v>23</v>
      </c>
      <c r="C44" s="69">
        <v>2423</v>
      </c>
      <c r="D44" s="69">
        <v>2034</v>
      </c>
      <c r="E44" s="31">
        <v>0.83945522080066037</v>
      </c>
      <c r="F44" s="69">
        <v>314</v>
      </c>
      <c r="G44" s="69">
        <v>379</v>
      </c>
      <c r="H44" s="33">
        <v>1.2070063694267517</v>
      </c>
      <c r="I44" s="69">
        <v>6954</v>
      </c>
      <c r="J44" s="69">
        <v>4707</v>
      </c>
      <c r="K44" s="42">
        <v>0.67687661777394303</v>
      </c>
      <c r="L44" s="69">
        <v>9691</v>
      </c>
      <c r="M44" s="69">
        <v>7120</v>
      </c>
      <c r="N44" s="30">
        <v>0.73470230110411727</v>
      </c>
      <c r="P44" s="1" t="s">
        <v>23</v>
      </c>
      <c r="Q44" s="69">
        <v>7120</v>
      </c>
      <c r="R44" s="69">
        <v>8102</v>
      </c>
      <c r="S44" s="69">
        <v>15222</v>
      </c>
    </row>
    <row r="45" spans="1:19" x14ac:dyDescent="0.3">
      <c r="A45" s="1" t="s">
        <v>210</v>
      </c>
      <c r="B45" s="1" t="s">
        <v>41</v>
      </c>
      <c r="C45" s="69">
        <v>483</v>
      </c>
      <c r="D45" s="69">
        <v>424</v>
      </c>
      <c r="E45" s="31">
        <v>0.87784679089026918</v>
      </c>
      <c r="F45" s="69">
        <v>74</v>
      </c>
      <c r="G45" s="69">
        <v>61</v>
      </c>
      <c r="H45" s="33">
        <v>0.82432432432432434</v>
      </c>
      <c r="I45" s="69">
        <v>1208</v>
      </c>
      <c r="J45" s="69">
        <v>623</v>
      </c>
      <c r="K45" s="42">
        <v>0.51572847682119205</v>
      </c>
      <c r="L45" s="69">
        <v>1765</v>
      </c>
      <c r="M45" s="69">
        <v>1108</v>
      </c>
      <c r="N45" s="30">
        <v>0.62776203966005661</v>
      </c>
      <c r="P45" s="1" t="s">
        <v>41</v>
      </c>
      <c r="Q45" s="69">
        <v>1108</v>
      </c>
      <c r="R45" s="69">
        <v>1275</v>
      </c>
      <c r="S45" s="69">
        <v>2383</v>
      </c>
    </row>
    <row r="46" spans="1:19" x14ac:dyDescent="0.3">
      <c r="A46" s="1" t="s">
        <v>208</v>
      </c>
      <c r="B46" s="1" t="s">
        <v>79</v>
      </c>
      <c r="C46" s="69">
        <v>1532</v>
      </c>
      <c r="D46" s="69">
        <v>1104</v>
      </c>
      <c r="E46" s="31">
        <v>0.72062663185378595</v>
      </c>
      <c r="F46" s="69">
        <v>192</v>
      </c>
      <c r="G46" s="69">
        <v>198</v>
      </c>
      <c r="H46" s="33">
        <v>1.03125</v>
      </c>
      <c r="I46" s="69">
        <v>4469</v>
      </c>
      <c r="J46" s="69">
        <v>2038</v>
      </c>
      <c r="K46" s="42">
        <v>0.45603043186395165</v>
      </c>
      <c r="L46" s="69">
        <v>6193</v>
      </c>
      <c r="M46" s="69">
        <v>3340</v>
      </c>
      <c r="N46" s="30">
        <v>0.53931858549975775</v>
      </c>
      <c r="P46" s="1" t="s">
        <v>79</v>
      </c>
      <c r="Q46" s="69">
        <v>3340</v>
      </c>
      <c r="R46" s="69">
        <v>4334</v>
      </c>
      <c r="S46" s="69">
        <v>7674</v>
      </c>
    </row>
    <row r="47" spans="1:19" x14ac:dyDescent="0.3">
      <c r="A47" s="1" t="s">
        <v>207</v>
      </c>
      <c r="B47" s="1" t="s">
        <v>47</v>
      </c>
      <c r="C47" s="69">
        <v>1253</v>
      </c>
      <c r="D47" s="69">
        <v>1042</v>
      </c>
      <c r="E47" s="31">
        <v>0.83160415003990418</v>
      </c>
      <c r="F47" s="69">
        <v>158</v>
      </c>
      <c r="G47" s="69">
        <v>174</v>
      </c>
      <c r="H47" s="33">
        <v>1.1012658227848102</v>
      </c>
      <c r="I47" s="69">
        <v>3640</v>
      </c>
      <c r="J47" s="69">
        <v>1886</v>
      </c>
      <c r="K47" s="42">
        <v>0.51813186813186818</v>
      </c>
      <c r="L47" s="69">
        <v>5051</v>
      </c>
      <c r="M47" s="69">
        <v>3102</v>
      </c>
      <c r="N47" s="30">
        <v>0.61413581469016032</v>
      </c>
      <c r="P47" s="1" t="s">
        <v>47</v>
      </c>
      <c r="Q47" s="69">
        <v>3102</v>
      </c>
      <c r="R47" s="69">
        <v>3633</v>
      </c>
      <c r="S47" s="69">
        <v>6735</v>
      </c>
    </row>
    <row r="48" spans="1:19" x14ac:dyDescent="0.3">
      <c r="A48" s="1" t="s">
        <v>209</v>
      </c>
      <c r="B48" s="1" t="s">
        <v>76</v>
      </c>
      <c r="C48" s="69">
        <v>807</v>
      </c>
      <c r="D48" s="69">
        <v>693</v>
      </c>
      <c r="E48" s="31">
        <v>0.85873605947955389</v>
      </c>
      <c r="F48" s="69">
        <v>107</v>
      </c>
      <c r="G48" s="69">
        <v>157</v>
      </c>
      <c r="H48" s="33">
        <v>1.4672897196261683</v>
      </c>
      <c r="I48" s="69">
        <v>2095</v>
      </c>
      <c r="J48" s="69">
        <v>1418</v>
      </c>
      <c r="K48" s="42">
        <v>0.67684964200477327</v>
      </c>
      <c r="L48" s="69">
        <v>3009</v>
      </c>
      <c r="M48" s="69">
        <v>2268</v>
      </c>
      <c r="N48" s="30">
        <v>0.75373878364905289</v>
      </c>
      <c r="P48" s="1" t="s">
        <v>76</v>
      </c>
      <c r="Q48" s="69">
        <v>2268</v>
      </c>
      <c r="R48" s="69">
        <v>2565</v>
      </c>
      <c r="S48" s="69">
        <v>4833</v>
      </c>
    </row>
    <row r="49" spans="1:19" x14ac:dyDescent="0.3">
      <c r="A49" s="1" t="s">
        <v>210</v>
      </c>
      <c r="B49" s="1" t="s">
        <v>74</v>
      </c>
      <c r="C49" s="69">
        <v>2357</v>
      </c>
      <c r="D49" s="69">
        <v>1840</v>
      </c>
      <c r="E49" s="31">
        <v>0.78065337293169279</v>
      </c>
      <c r="F49" s="69">
        <v>308</v>
      </c>
      <c r="G49" s="69">
        <v>243</v>
      </c>
      <c r="H49" s="33">
        <v>0.78896103896103897</v>
      </c>
      <c r="I49" s="69">
        <v>5838</v>
      </c>
      <c r="J49" s="69">
        <v>2987</v>
      </c>
      <c r="K49" s="42">
        <v>0.51164782459746494</v>
      </c>
      <c r="L49" s="69">
        <v>8503</v>
      </c>
      <c r="M49" s="69">
        <v>5070</v>
      </c>
      <c r="N49" s="30">
        <v>0.59626014347877221</v>
      </c>
      <c r="P49" s="1" t="s">
        <v>74</v>
      </c>
      <c r="Q49" s="69">
        <v>5070</v>
      </c>
      <c r="R49" s="69">
        <v>5105</v>
      </c>
      <c r="S49" s="69">
        <v>10175</v>
      </c>
    </row>
    <row r="50" spans="1:19" x14ac:dyDescent="0.3">
      <c r="A50" s="1" t="s">
        <v>207</v>
      </c>
      <c r="B50" s="1" t="s">
        <v>14</v>
      </c>
      <c r="C50" s="69">
        <v>9452</v>
      </c>
      <c r="D50" s="69">
        <v>6214</v>
      </c>
      <c r="E50" s="31">
        <v>0.65742699957680917</v>
      </c>
      <c r="F50" s="69">
        <v>1330</v>
      </c>
      <c r="G50" s="69">
        <v>1098</v>
      </c>
      <c r="H50" s="33">
        <v>0.82556390977443606</v>
      </c>
      <c r="I50" s="69">
        <v>23821</v>
      </c>
      <c r="J50" s="69">
        <v>9616</v>
      </c>
      <c r="K50" s="42">
        <v>0.40367742747995466</v>
      </c>
      <c r="L50" s="69">
        <v>34603</v>
      </c>
      <c r="M50" s="69">
        <v>16928</v>
      </c>
      <c r="N50" s="30">
        <v>0.48920613819611014</v>
      </c>
      <c r="P50" s="1" t="s">
        <v>14</v>
      </c>
      <c r="Q50" s="69">
        <v>16928</v>
      </c>
      <c r="R50" s="69">
        <v>20007</v>
      </c>
      <c r="S50" s="69">
        <v>36935</v>
      </c>
    </row>
    <row r="51" spans="1:19" x14ac:dyDescent="0.3">
      <c r="A51" s="1" t="s">
        <v>207</v>
      </c>
      <c r="B51" s="1" t="s">
        <v>33</v>
      </c>
      <c r="C51" s="69">
        <v>2091</v>
      </c>
      <c r="D51" s="69">
        <v>1853</v>
      </c>
      <c r="E51" s="31">
        <v>0.88617886178861793</v>
      </c>
      <c r="F51" s="69">
        <v>265</v>
      </c>
      <c r="G51" s="69">
        <v>332</v>
      </c>
      <c r="H51" s="33">
        <v>1.2528301886792452</v>
      </c>
      <c r="I51" s="69">
        <v>4104</v>
      </c>
      <c r="J51" s="69">
        <v>1975</v>
      </c>
      <c r="K51" s="42">
        <v>0.48123781676413258</v>
      </c>
      <c r="L51" s="69">
        <v>6460</v>
      </c>
      <c r="M51" s="69">
        <v>4160</v>
      </c>
      <c r="N51" s="30">
        <v>0.64396284829721362</v>
      </c>
      <c r="P51" s="1" t="s">
        <v>33</v>
      </c>
      <c r="Q51" s="69">
        <v>4160</v>
      </c>
      <c r="R51" s="69">
        <v>4375</v>
      </c>
      <c r="S51" s="69">
        <v>8535</v>
      </c>
    </row>
    <row r="52" spans="1:19" x14ac:dyDescent="0.3">
      <c r="A52" s="1" t="s">
        <v>207</v>
      </c>
      <c r="B52" s="1" t="s">
        <v>5</v>
      </c>
      <c r="C52" s="69">
        <v>851</v>
      </c>
      <c r="D52" s="69">
        <v>736</v>
      </c>
      <c r="E52" s="31">
        <v>0.86486486486486491</v>
      </c>
      <c r="F52" s="69">
        <v>105</v>
      </c>
      <c r="G52" s="69">
        <v>101</v>
      </c>
      <c r="H52" s="33">
        <v>0.96190476190476193</v>
      </c>
      <c r="I52" s="69">
        <v>2251</v>
      </c>
      <c r="J52" s="69">
        <v>1443</v>
      </c>
      <c r="K52" s="42">
        <v>0.64104842292314523</v>
      </c>
      <c r="L52" s="69">
        <v>3207</v>
      </c>
      <c r="M52" s="69">
        <v>2280</v>
      </c>
      <c r="N52" s="30">
        <v>0.71094480823199246</v>
      </c>
      <c r="P52" s="1" t="s">
        <v>5</v>
      </c>
      <c r="Q52" s="69">
        <v>2280</v>
      </c>
      <c r="R52" s="69">
        <v>2950</v>
      </c>
      <c r="S52" s="69">
        <v>5230</v>
      </c>
    </row>
    <row r="53" spans="1:19" x14ac:dyDescent="0.3">
      <c r="A53" s="1" t="s">
        <v>210</v>
      </c>
      <c r="B53" s="1" t="s">
        <v>66</v>
      </c>
      <c r="C53" s="69">
        <v>820</v>
      </c>
      <c r="D53" s="69">
        <v>786</v>
      </c>
      <c r="E53" s="31">
        <v>0.95853658536585362</v>
      </c>
      <c r="F53" s="69">
        <v>101</v>
      </c>
      <c r="G53" s="69">
        <v>106</v>
      </c>
      <c r="H53" s="33">
        <v>1.0495049504950495</v>
      </c>
      <c r="I53" s="69">
        <v>1472</v>
      </c>
      <c r="J53" s="69">
        <v>748</v>
      </c>
      <c r="K53" s="42">
        <v>0.50815217391304346</v>
      </c>
      <c r="L53" s="69">
        <v>2393</v>
      </c>
      <c r="M53" s="69">
        <v>1640</v>
      </c>
      <c r="N53" s="30">
        <v>0.68533221897200169</v>
      </c>
      <c r="P53" s="1" t="s">
        <v>66</v>
      </c>
      <c r="Q53" s="69">
        <v>1640</v>
      </c>
      <c r="R53" s="69">
        <v>1472</v>
      </c>
      <c r="S53" s="69">
        <v>3112</v>
      </c>
    </row>
    <row r="54" spans="1:19" x14ac:dyDescent="0.3">
      <c r="A54" s="1" t="s">
        <v>210</v>
      </c>
      <c r="B54" s="1" t="s">
        <v>37</v>
      </c>
      <c r="C54" s="69">
        <v>731</v>
      </c>
      <c r="D54" s="69">
        <v>652</v>
      </c>
      <c r="E54" s="31">
        <v>0.89192886456908349</v>
      </c>
      <c r="F54" s="69">
        <v>91</v>
      </c>
      <c r="G54" s="69">
        <v>113</v>
      </c>
      <c r="H54" s="33">
        <v>1.2417582417582418</v>
      </c>
      <c r="I54" s="69">
        <v>2718</v>
      </c>
      <c r="J54" s="69">
        <v>1836</v>
      </c>
      <c r="K54" s="42">
        <v>0.67549668874172186</v>
      </c>
      <c r="L54" s="69">
        <v>3540</v>
      </c>
      <c r="M54" s="69">
        <v>2601</v>
      </c>
      <c r="N54" s="30">
        <v>0.73474576271186443</v>
      </c>
      <c r="P54" s="1" t="s">
        <v>37</v>
      </c>
      <c r="Q54" s="69">
        <v>2601</v>
      </c>
      <c r="R54" s="69">
        <v>2927</v>
      </c>
      <c r="S54" s="69">
        <v>5528</v>
      </c>
    </row>
    <row r="55" spans="1:19" x14ac:dyDescent="0.3">
      <c r="A55" s="1" t="s">
        <v>210</v>
      </c>
      <c r="B55" s="1" t="s">
        <v>62</v>
      </c>
      <c r="C55" s="69">
        <v>1159</v>
      </c>
      <c r="D55" s="69">
        <v>978</v>
      </c>
      <c r="E55" s="31">
        <v>0.84383088869715273</v>
      </c>
      <c r="F55" s="69">
        <v>151</v>
      </c>
      <c r="G55" s="69">
        <v>168</v>
      </c>
      <c r="H55" s="33">
        <v>1.1125827814569536</v>
      </c>
      <c r="I55" s="69">
        <v>2127</v>
      </c>
      <c r="J55" s="69">
        <v>973</v>
      </c>
      <c r="K55" s="42">
        <v>0.45745181006111896</v>
      </c>
      <c r="L55" s="69">
        <v>3437</v>
      </c>
      <c r="M55" s="69">
        <v>2119</v>
      </c>
      <c r="N55" s="30">
        <v>0.61652604015129475</v>
      </c>
      <c r="P55" s="1" t="s">
        <v>62</v>
      </c>
      <c r="Q55" s="69">
        <v>2119</v>
      </c>
      <c r="R55" s="69">
        <v>2884</v>
      </c>
      <c r="S55" s="69">
        <v>5003</v>
      </c>
    </row>
    <row r="56" spans="1:19" x14ac:dyDescent="0.3">
      <c r="A56" s="1" t="s">
        <v>207</v>
      </c>
      <c r="B56" s="1" t="s">
        <v>17</v>
      </c>
      <c r="C56" s="69">
        <v>814</v>
      </c>
      <c r="D56" s="69">
        <v>770</v>
      </c>
      <c r="E56" s="31">
        <v>0.94594594594594594</v>
      </c>
      <c r="F56" s="69">
        <v>108</v>
      </c>
      <c r="G56" s="69">
        <v>119</v>
      </c>
      <c r="H56" s="33">
        <v>1.1018518518518519</v>
      </c>
      <c r="I56" s="69">
        <v>3340</v>
      </c>
      <c r="J56" s="69">
        <v>2270</v>
      </c>
      <c r="K56" s="42">
        <v>0.67964071856287422</v>
      </c>
      <c r="L56" s="69">
        <v>4262</v>
      </c>
      <c r="M56" s="69">
        <v>3159</v>
      </c>
      <c r="N56" s="30">
        <v>0.74120131393711874</v>
      </c>
      <c r="P56" s="1" t="s">
        <v>17</v>
      </c>
      <c r="Q56" s="69">
        <v>3159</v>
      </c>
      <c r="R56" s="69">
        <v>3196</v>
      </c>
      <c r="S56" s="69">
        <v>6355</v>
      </c>
    </row>
    <row r="57" spans="1:19" x14ac:dyDescent="0.3">
      <c r="A57" s="1" t="s">
        <v>210</v>
      </c>
      <c r="B57" s="1" t="s">
        <v>58</v>
      </c>
      <c r="C57" s="69">
        <v>3277</v>
      </c>
      <c r="D57" s="69">
        <v>2036</v>
      </c>
      <c r="E57" s="31">
        <v>0.62129996948428445</v>
      </c>
      <c r="F57" s="69">
        <v>434</v>
      </c>
      <c r="G57" s="69">
        <v>380</v>
      </c>
      <c r="H57" s="33">
        <v>0.87557603686635943</v>
      </c>
      <c r="I57" s="69">
        <v>7172</v>
      </c>
      <c r="J57" s="69">
        <v>3014</v>
      </c>
      <c r="K57" s="42">
        <v>0.42024539877300615</v>
      </c>
      <c r="L57" s="69">
        <v>10883</v>
      </c>
      <c r="M57" s="69">
        <v>5430</v>
      </c>
      <c r="N57" s="30">
        <v>0.49894330607369292</v>
      </c>
      <c r="P57" s="1" t="s">
        <v>58</v>
      </c>
      <c r="Q57" s="69">
        <v>5430</v>
      </c>
      <c r="R57" s="69">
        <v>6690</v>
      </c>
      <c r="S57" s="69">
        <v>12120</v>
      </c>
    </row>
    <row r="58" spans="1:19" x14ac:dyDescent="0.3">
      <c r="A58" s="1" t="s">
        <v>207</v>
      </c>
      <c r="B58" s="1" t="s">
        <v>77</v>
      </c>
      <c r="C58" s="69">
        <v>689</v>
      </c>
      <c r="D58" s="69">
        <v>659</v>
      </c>
      <c r="E58" s="31">
        <v>0.95645863570391876</v>
      </c>
      <c r="F58" s="69">
        <v>101</v>
      </c>
      <c r="G58" s="69">
        <v>114</v>
      </c>
      <c r="H58" s="33">
        <v>1.1287128712871286</v>
      </c>
      <c r="I58" s="69">
        <v>2492</v>
      </c>
      <c r="J58" s="69">
        <v>1535</v>
      </c>
      <c r="K58" s="42">
        <v>0.61597110754414131</v>
      </c>
      <c r="L58" s="69">
        <v>3282</v>
      </c>
      <c r="M58" s="69">
        <v>2308</v>
      </c>
      <c r="N58" s="30">
        <v>0.70322973796465571</v>
      </c>
      <c r="P58" s="1" t="s">
        <v>77</v>
      </c>
      <c r="Q58" s="69">
        <v>2308</v>
      </c>
      <c r="R58" s="69">
        <v>1880</v>
      </c>
      <c r="S58" s="69">
        <v>4188</v>
      </c>
    </row>
    <row r="59" spans="1:19" x14ac:dyDescent="0.3">
      <c r="A59" s="1" t="s">
        <v>210</v>
      </c>
      <c r="B59" s="1" t="s">
        <v>35</v>
      </c>
      <c r="C59" s="69">
        <v>2514</v>
      </c>
      <c r="D59" s="69">
        <v>1736</v>
      </c>
      <c r="E59" s="31">
        <v>0.69053301511535403</v>
      </c>
      <c r="F59" s="69">
        <v>362</v>
      </c>
      <c r="G59" s="69">
        <v>251</v>
      </c>
      <c r="H59" s="33">
        <v>0.6933701657458563</v>
      </c>
      <c r="I59" s="69">
        <v>4734</v>
      </c>
      <c r="J59" s="69">
        <v>2370</v>
      </c>
      <c r="K59" s="42">
        <v>0.50063371356147024</v>
      </c>
      <c r="L59" s="69">
        <v>7610</v>
      </c>
      <c r="M59" s="69">
        <v>4357</v>
      </c>
      <c r="N59" s="30">
        <v>0.57253613666228642</v>
      </c>
      <c r="P59" s="1" t="s">
        <v>35</v>
      </c>
      <c r="Q59" s="69">
        <v>4357</v>
      </c>
      <c r="R59" s="69">
        <v>5365</v>
      </c>
      <c r="S59" s="69">
        <v>9722</v>
      </c>
    </row>
    <row r="60" spans="1:19" x14ac:dyDescent="0.3">
      <c r="A60" s="1" t="s">
        <v>208</v>
      </c>
      <c r="B60" s="1" t="s">
        <v>54</v>
      </c>
      <c r="C60" s="69">
        <v>2706</v>
      </c>
      <c r="D60" s="69">
        <v>2005</v>
      </c>
      <c r="E60" s="31">
        <v>0.74094604582409462</v>
      </c>
      <c r="F60" s="69">
        <v>371</v>
      </c>
      <c r="G60" s="69">
        <v>362</v>
      </c>
      <c r="H60" s="33">
        <v>0.97574123989218331</v>
      </c>
      <c r="I60" s="69">
        <v>4062</v>
      </c>
      <c r="J60" s="69">
        <v>2565</v>
      </c>
      <c r="K60" s="42">
        <v>0.6314623338257016</v>
      </c>
      <c r="L60" s="69">
        <v>7139</v>
      </c>
      <c r="M60" s="69">
        <v>4932</v>
      </c>
      <c r="N60" s="30">
        <v>0.69085306065275254</v>
      </c>
      <c r="P60" s="1" t="s">
        <v>54</v>
      </c>
      <c r="Q60" s="69">
        <v>4932</v>
      </c>
      <c r="R60" s="69">
        <v>6288</v>
      </c>
      <c r="S60" s="69">
        <v>11220</v>
      </c>
    </row>
    <row r="61" spans="1:19" x14ac:dyDescent="0.3">
      <c r="A61" s="1" t="s">
        <v>210</v>
      </c>
      <c r="B61" s="1" t="s">
        <v>11</v>
      </c>
      <c r="C61" s="69">
        <v>869</v>
      </c>
      <c r="D61" s="69">
        <v>705</v>
      </c>
      <c r="E61" s="31">
        <v>0.81127733026467208</v>
      </c>
      <c r="F61" s="69">
        <v>125</v>
      </c>
      <c r="G61" s="69">
        <v>88</v>
      </c>
      <c r="H61" s="33">
        <v>0.70399999999999996</v>
      </c>
      <c r="I61" s="69">
        <v>2469</v>
      </c>
      <c r="J61" s="69">
        <v>1455</v>
      </c>
      <c r="K61" s="42">
        <v>0.5893074119076549</v>
      </c>
      <c r="L61" s="69">
        <v>3463</v>
      </c>
      <c r="M61" s="69">
        <v>2248</v>
      </c>
      <c r="N61" s="30">
        <v>0.64914813745307531</v>
      </c>
      <c r="P61" s="1" t="s">
        <v>11</v>
      </c>
      <c r="Q61" s="69">
        <v>2248</v>
      </c>
      <c r="R61" s="69">
        <v>2593</v>
      </c>
      <c r="S61" s="69">
        <v>4841</v>
      </c>
    </row>
    <row r="62" spans="1:19" x14ac:dyDescent="0.3">
      <c r="A62" s="1" t="s">
        <v>207</v>
      </c>
      <c r="B62" s="1" t="s">
        <v>20</v>
      </c>
      <c r="C62" s="69">
        <v>938</v>
      </c>
      <c r="D62" s="69">
        <v>723</v>
      </c>
      <c r="E62" s="31">
        <v>0.77078891257995741</v>
      </c>
      <c r="F62" s="69">
        <v>144</v>
      </c>
      <c r="G62" s="69">
        <v>109</v>
      </c>
      <c r="H62" s="33">
        <v>0.75694444444444442</v>
      </c>
      <c r="I62" s="69">
        <v>3156</v>
      </c>
      <c r="J62" s="69">
        <v>2242</v>
      </c>
      <c r="K62" s="42">
        <v>0.71039290240811148</v>
      </c>
      <c r="L62" s="69">
        <v>4238</v>
      </c>
      <c r="M62" s="69">
        <v>3074</v>
      </c>
      <c r="N62" s="30">
        <v>0.72534214252005658</v>
      </c>
      <c r="P62" s="1" t="s">
        <v>20</v>
      </c>
      <c r="Q62" s="69">
        <v>3074</v>
      </c>
      <c r="R62" s="69">
        <v>3437</v>
      </c>
      <c r="S62" s="69">
        <v>6511</v>
      </c>
    </row>
    <row r="63" spans="1:19" x14ac:dyDescent="0.3">
      <c r="A63" s="1" t="s">
        <v>207</v>
      </c>
      <c r="B63" s="1" t="s">
        <v>80</v>
      </c>
      <c r="C63" s="69">
        <v>633</v>
      </c>
      <c r="D63" s="69">
        <v>607</v>
      </c>
      <c r="E63" s="31">
        <v>0.95892575039494465</v>
      </c>
      <c r="F63" s="69">
        <v>79</v>
      </c>
      <c r="G63" s="69">
        <v>104</v>
      </c>
      <c r="H63" s="33">
        <v>1.3164556962025316</v>
      </c>
      <c r="I63" s="69">
        <v>2618</v>
      </c>
      <c r="J63" s="69">
        <v>1495</v>
      </c>
      <c r="K63" s="42">
        <v>0.57104660045836519</v>
      </c>
      <c r="L63" s="69">
        <v>3330</v>
      </c>
      <c r="M63" s="69">
        <v>2206</v>
      </c>
      <c r="N63" s="30">
        <v>0.66246246246246243</v>
      </c>
      <c r="P63" s="1" t="s">
        <v>80</v>
      </c>
      <c r="Q63" s="69">
        <v>2206</v>
      </c>
      <c r="R63" s="69">
        <v>2438</v>
      </c>
      <c r="S63" s="69">
        <v>4644</v>
      </c>
    </row>
    <row r="64" spans="1:19" x14ac:dyDescent="0.3">
      <c r="A64" s="1" t="s">
        <v>209</v>
      </c>
      <c r="B64" s="1" t="s">
        <v>4</v>
      </c>
      <c r="C64" s="69">
        <v>14575</v>
      </c>
      <c r="D64" s="69">
        <v>10314</v>
      </c>
      <c r="E64" s="31">
        <v>0.70765008576329336</v>
      </c>
      <c r="F64" s="69">
        <v>1971</v>
      </c>
      <c r="G64" s="69">
        <v>1969</v>
      </c>
      <c r="H64" s="33">
        <v>0.99898528665651953</v>
      </c>
      <c r="I64" s="69">
        <v>23591</v>
      </c>
      <c r="J64" s="69">
        <v>12939</v>
      </c>
      <c r="K64" s="42">
        <v>0.54847187486753424</v>
      </c>
      <c r="L64" s="69">
        <v>40137</v>
      </c>
      <c r="M64" s="69">
        <v>25222</v>
      </c>
      <c r="N64" s="30">
        <v>0.62839773774821239</v>
      </c>
      <c r="P64" s="1" t="s">
        <v>4</v>
      </c>
      <c r="Q64" s="69">
        <v>25222</v>
      </c>
      <c r="R64" s="69">
        <v>33511</v>
      </c>
      <c r="S64" s="69">
        <v>58733</v>
      </c>
    </row>
    <row r="65" spans="1:24" x14ac:dyDescent="0.3">
      <c r="A65" s="1" t="s">
        <v>209</v>
      </c>
      <c r="B65" s="1" t="s">
        <v>83</v>
      </c>
      <c r="C65" s="69">
        <v>919</v>
      </c>
      <c r="D65" s="69">
        <v>690</v>
      </c>
      <c r="E65" s="31">
        <v>0.75081610446137104</v>
      </c>
      <c r="F65" s="69">
        <v>125</v>
      </c>
      <c r="G65" s="69">
        <v>136</v>
      </c>
      <c r="H65" s="33">
        <v>1.0880000000000001</v>
      </c>
      <c r="I65" s="69">
        <v>2666</v>
      </c>
      <c r="J65" s="69">
        <v>1255</v>
      </c>
      <c r="K65" s="42">
        <v>0.47074268567141786</v>
      </c>
      <c r="L65" s="69">
        <v>3710</v>
      </c>
      <c r="M65" s="69">
        <v>2081</v>
      </c>
      <c r="N65" s="30">
        <v>0.56091644204851754</v>
      </c>
      <c r="P65" s="1" t="s">
        <v>83</v>
      </c>
      <c r="Q65" s="69">
        <v>2081</v>
      </c>
      <c r="R65" s="69">
        <v>1895</v>
      </c>
      <c r="S65" s="69">
        <v>3976</v>
      </c>
    </row>
    <row r="66" spans="1:24" x14ac:dyDescent="0.3">
      <c r="A66" s="1" t="s">
        <v>210</v>
      </c>
      <c r="B66" s="1" t="s">
        <v>40</v>
      </c>
      <c r="C66" s="69">
        <v>3234</v>
      </c>
      <c r="D66" s="69">
        <v>2248</v>
      </c>
      <c r="E66" s="31">
        <v>0.6951144094001237</v>
      </c>
      <c r="F66" s="69">
        <v>414</v>
      </c>
      <c r="G66" s="69">
        <v>489</v>
      </c>
      <c r="H66" s="33">
        <v>1.181159420289855</v>
      </c>
      <c r="I66" s="69">
        <v>8266</v>
      </c>
      <c r="J66" s="69">
        <v>3650</v>
      </c>
      <c r="K66" s="42">
        <v>0.44156786837648199</v>
      </c>
      <c r="L66" s="69">
        <v>11914</v>
      </c>
      <c r="M66" s="69">
        <v>6387</v>
      </c>
      <c r="N66" s="30">
        <v>0.53609199261373175</v>
      </c>
      <c r="P66" s="1" t="s">
        <v>40</v>
      </c>
      <c r="Q66" s="69">
        <v>6387</v>
      </c>
      <c r="R66" s="69">
        <v>6836</v>
      </c>
      <c r="S66" s="69">
        <v>13223</v>
      </c>
    </row>
    <row r="67" spans="1:24" x14ac:dyDescent="0.3">
      <c r="A67" s="1" t="s">
        <v>207</v>
      </c>
      <c r="B67" s="1" t="s">
        <v>28</v>
      </c>
      <c r="C67" s="69">
        <v>1368</v>
      </c>
      <c r="D67" s="69">
        <v>1061</v>
      </c>
      <c r="E67" s="31">
        <v>0.77558479532163738</v>
      </c>
      <c r="F67" s="69">
        <v>179</v>
      </c>
      <c r="G67" s="69">
        <v>172</v>
      </c>
      <c r="H67" s="33">
        <v>0.96089385474860334</v>
      </c>
      <c r="I67" s="69">
        <v>3036</v>
      </c>
      <c r="J67" s="69">
        <v>1996</v>
      </c>
      <c r="K67" s="42">
        <v>0.65744400527009228</v>
      </c>
      <c r="L67" s="69">
        <v>4583</v>
      </c>
      <c r="M67" s="69">
        <v>3229</v>
      </c>
      <c r="N67" s="30">
        <v>0.70456033166048437</v>
      </c>
      <c r="P67" s="1" t="s">
        <v>28</v>
      </c>
      <c r="Q67" s="69">
        <v>3229</v>
      </c>
      <c r="R67" s="69">
        <v>3645</v>
      </c>
      <c r="S67" s="69">
        <v>6874</v>
      </c>
    </row>
    <row r="68" spans="1:24" x14ac:dyDescent="0.3">
      <c r="A68" s="1" t="s">
        <v>209</v>
      </c>
      <c r="B68" s="1" t="s">
        <v>75</v>
      </c>
      <c r="C68" s="69">
        <v>867</v>
      </c>
      <c r="D68" s="69">
        <v>742</v>
      </c>
      <c r="E68" s="31">
        <v>0.85582468281430224</v>
      </c>
      <c r="F68" s="69">
        <v>124</v>
      </c>
      <c r="G68" s="69">
        <v>150</v>
      </c>
      <c r="H68" s="33">
        <v>1.2096774193548387</v>
      </c>
      <c r="I68" s="69">
        <v>2624</v>
      </c>
      <c r="J68" s="69">
        <v>1562</v>
      </c>
      <c r="K68" s="42">
        <v>0.59527439024390238</v>
      </c>
      <c r="L68" s="69">
        <v>3615</v>
      </c>
      <c r="M68" s="69">
        <v>2454</v>
      </c>
      <c r="N68" s="30">
        <v>0.67883817427385895</v>
      </c>
      <c r="P68" s="1" t="s">
        <v>75</v>
      </c>
      <c r="Q68" s="69">
        <v>2454</v>
      </c>
      <c r="R68" s="69">
        <v>1965</v>
      </c>
      <c r="S68" s="69">
        <v>4419</v>
      </c>
    </row>
    <row r="69" spans="1:24" x14ac:dyDescent="0.3">
      <c r="A69" s="1" t="s">
        <v>210</v>
      </c>
      <c r="B69" s="1" t="s">
        <v>56</v>
      </c>
      <c r="C69" s="69">
        <v>1549</v>
      </c>
      <c r="D69" s="69">
        <v>1164</v>
      </c>
      <c r="E69" s="31">
        <v>0.75145255003227884</v>
      </c>
      <c r="F69" s="69">
        <v>202</v>
      </c>
      <c r="G69" s="69">
        <v>168</v>
      </c>
      <c r="H69" s="33">
        <v>0.83168316831683164</v>
      </c>
      <c r="I69" s="69">
        <v>5330</v>
      </c>
      <c r="J69" s="69">
        <v>3017</v>
      </c>
      <c r="K69" s="42">
        <v>0.5660412757973734</v>
      </c>
      <c r="L69" s="69">
        <v>7081</v>
      </c>
      <c r="M69" s="69">
        <v>4349</v>
      </c>
      <c r="N69" s="30">
        <v>0.61417878830673633</v>
      </c>
      <c r="P69" s="1" t="s">
        <v>56</v>
      </c>
      <c r="Q69" s="69">
        <v>4349</v>
      </c>
      <c r="R69" s="69">
        <v>5212</v>
      </c>
      <c r="S69" s="69">
        <v>9561</v>
      </c>
    </row>
    <row r="70" spans="1:24" x14ac:dyDescent="0.3">
      <c r="A70" s="1" t="s">
        <v>208</v>
      </c>
      <c r="B70" s="1" t="s">
        <v>81</v>
      </c>
      <c r="C70" s="69">
        <v>1480</v>
      </c>
      <c r="D70" s="69">
        <v>1390</v>
      </c>
      <c r="E70" s="31">
        <v>0.93918918918918914</v>
      </c>
      <c r="F70" s="69">
        <v>195</v>
      </c>
      <c r="G70" s="69">
        <v>222</v>
      </c>
      <c r="H70" s="33">
        <v>1.1384615384615384</v>
      </c>
      <c r="I70" s="69">
        <v>3436</v>
      </c>
      <c r="J70" s="69">
        <v>1967</v>
      </c>
      <c r="K70" s="42">
        <v>0.57246798603026772</v>
      </c>
      <c r="L70" s="69">
        <v>5111</v>
      </c>
      <c r="M70" s="69">
        <v>3579</v>
      </c>
      <c r="N70" s="30">
        <v>0.70025435335550767</v>
      </c>
      <c r="P70" s="1" t="s">
        <v>81</v>
      </c>
      <c r="Q70" s="69">
        <v>3579</v>
      </c>
      <c r="R70" s="69">
        <v>4638</v>
      </c>
      <c r="S70" s="69">
        <v>8217</v>
      </c>
    </row>
    <row r="71" spans="1:24" x14ac:dyDescent="0.3">
      <c r="A71" s="1" t="s">
        <v>208</v>
      </c>
      <c r="B71" s="1" t="s">
        <v>86</v>
      </c>
      <c r="C71" s="69">
        <v>416</v>
      </c>
      <c r="D71" s="69">
        <v>329</v>
      </c>
      <c r="E71" s="31">
        <v>0.79086538461538458</v>
      </c>
      <c r="F71" s="69">
        <v>60</v>
      </c>
      <c r="G71" s="69">
        <v>59</v>
      </c>
      <c r="H71" s="33">
        <v>0.98333333333333328</v>
      </c>
      <c r="I71" s="69">
        <v>1151</v>
      </c>
      <c r="J71" s="69">
        <v>667</v>
      </c>
      <c r="K71" s="42">
        <v>0.57949609035621197</v>
      </c>
      <c r="L71" s="69">
        <v>1627</v>
      </c>
      <c r="M71" s="69">
        <v>1055</v>
      </c>
      <c r="N71" s="30">
        <v>0.64843269821757832</v>
      </c>
      <c r="P71" s="1" t="s">
        <v>86</v>
      </c>
      <c r="Q71" s="69">
        <v>1055</v>
      </c>
      <c r="R71" s="69">
        <v>1210</v>
      </c>
      <c r="S71" s="69">
        <v>2265</v>
      </c>
    </row>
    <row r="72" spans="1:24" x14ac:dyDescent="0.3">
      <c r="A72" s="1" t="s">
        <v>210</v>
      </c>
      <c r="B72" s="1" t="s">
        <v>70</v>
      </c>
      <c r="C72" s="69">
        <v>1360</v>
      </c>
      <c r="D72" s="69">
        <v>1176</v>
      </c>
      <c r="E72" s="31">
        <v>0.86470588235294121</v>
      </c>
      <c r="F72" s="69">
        <v>172</v>
      </c>
      <c r="G72" s="69">
        <v>217</v>
      </c>
      <c r="H72" s="33">
        <v>1.2616279069767442</v>
      </c>
      <c r="I72" s="69">
        <v>3449</v>
      </c>
      <c r="J72" s="69">
        <v>1988</v>
      </c>
      <c r="K72" s="42">
        <v>0.57639895621919401</v>
      </c>
      <c r="L72" s="69">
        <v>4981</v>
      </c>
      <c r="M72" s="69">
        <v>3381</v>
      </c>
      <c r="N72" s="30">
        <v>0.67877936157398111</v>
      </c>
      <c r="P72" s="1" t="s">
        <v>70</v>
      </c>
      <c r="Q72" s="69">
        <v>3381</v>
      </c>
      <c r="R72" s="69">
        <v>3541</v>
      </c>
      <c r="S72" s="69">
        <v>6922</v>
      </c>
    </row>
    <row r="73" spans="1:24" x14ac:dyDescent="0.3">
      <c r="A73" s="1" t="s">
        <v>210</v>
      </c>
      <c r="B73" s="1" t="s">
        <v>45</v>
      </c>
      <c r="C73" s="69">
        <v>939</v>
      </c>
      <c r="D73" s="69">
        <v>716</v>
      </c>
      <c r="E73" s="31">
        <v>0.76251331203407879</v>
      </c>
      <c r="F73" s="69">
        <v>131</v>
      </c>
      <c r="G73" s="69">
        <v>96</v>
      </c>
      <c r="H73" s="33">
        <v>0.73282442748091603</v>
      </c>
      <c r="I73" s="69">
        <v>2886</v>
      </c>
      <c r="J73" s="69">
        <v>1851</v>
      </c>
      <c r="K73" s="42">
        <v>0.64137214137214138</v>
      </c>
      <c r="L73" s="69">
        <v>3956</v>
      </c>
      <c r="M73" s="69">
        <v>2663</v>
      </c>
      <c r="N73" s="30">
        <v>0.67315470171890801</v>
      </c>
      <c r="P73" s="1" t="s">
        <v>45</v>
      </c>
      <c r="Q73" s="69">
        <v>2663</v>
      </c>
      <c r="R73" s="69">
        <v>2674</v>
      </c>
      <c r="S73" s="69">
        <v>5337</v>
      </c>
    </row>
    <row r="74" spans="1:24" x14ac:dyDescent="0.3">
      <c r="A74" s="1" t="s">
        <v>208</v>
      </c>
      <c r="B74" s="1" t="s">
        <v>51</v>
      </c>
      <c r="C74" s="69">
        <v>3790</v>
      </c>
      <c r="D74" s="69">
        <v>3050</v>
      </c>
      <c r="E74" s="31">
        <v>0.80474934036939316</v>
      </c>
      <c r="F74" s="69">
        <v>527</v>
      </c>
      <c r="G74" s="69">
        <v>537</v>
      </c>
      <c r="H74" s="33">
        <v>1.0189753320683113</v>
      </c>
      <c r="I74" s="69">
        <v>8960</v>
      </c>
      <c r="J74" s="69">
        <v>5105</v>
      </c>
      <c r="K74" s="42">
        <v>0.5697544642857143</v>
      </c>
      <c r="L74" s="69">
        <v>13277</v>
      </c>
      <c r="M74" s="69">
        <v>8692</v>
      </c>
      <c r="N74" s="30">
        <v>0.65466596369661822</v>
      </c>
      <c r="P74" s="1" t="s">
        <v>51</v>
      </c>
      <c r="Q74" s="69">
        <v>8692</v>
      </c>
      <c r="R74" s="69">
        <v>11581</v>
      </c>
      <c r="S74" s="69">
        <v>20273</v>
      </c>
    </row>
    <row r="75" spans="1:24" x14ac:dyDescent="0.3">
      <c r="A75" s="1" t="s">
        <v>209</v>
      </c>
      <c r="B75" s="1" t="s">
        <v>59</v>
      </c>
      <c r="C75" s="69">
        <v>1248</v>
      </c>
      <c r="D75" s="69">
        <v>1050</v>
      </c>
      <c r="E75" s="31">
        <v>0.84134615384615385</v>
      </c>
      <c r="F75" s="69">
        <v>163</v>
      </c>
      <c r="G75" s="69">
        <v>159</v>
      </c>
      <c r="H75" s="33">
        <v>0.97546012269938653</v>
      </c>
      <c r="I75" s="69">
        <v>3866</v>
      </c>
      <c r="J75" s="69">
        <v>2300</v>
      </c>
      <c r="K75" s="42">
        <v>0.59493016037247803</v>
      </c>
      <c r="L75" s="69">
        <v>5277</v>
      </c>
      <c r="M75" s="69">
        <v>3509</v>
      </c>
      <c r="N75" s="30">
        <v>0.66496115216979346</v>
      </c>
      <c r="P75" s="1" t="s">
        <v>59</v>
      </c>
      <c r="Q75" s="69">
        <v>3509</v>
      </c>
      <c r="R75" s="69">
        <v>3815</v>
      </c>
      <c r="S75" s="69">
        <v>7324</v>
      </c>
    </row>
    <row r="76" spans="1:24" x14ac:dyDescent="0.3">
      <c r="A76" s="1" t="s">
        <v>208</v>
      </c>
      <c r="B76" s="1" t="s">
        <v>73</v>
      </c>
      <c r="C76" s="69">
        <v>1824</v>
      </c>
      <c r="D76" s="69">
        <v>1725</v>
      </c>
      <c r="E76" s="31">
        <v>0.94572368421052633</v>
      </c>
      <c r="F76" s="69">
        <v>252</v>
      </c>
      <c r="G76" s="69">
        <v>326</v>
      </c>
      <c r="H76" s="33">
        <v>1.2936507936507937</v>
      </c>
      <c r="I76" s="69">
        <v>3421</v>
      </c>
      <c r="J76" s="69">
        <v>1991</v>
      </c>
      <c r="K76" s="42">
        <v>0.58199356913183276</v>
      </c>
      <c r="L76" s="69">
        <v>5497</v>
      </c>
      <c r="M76" s="69">
        <v>4042</v>
      </c>
      <c r="N76" s="30">
        <v>0.73531016918319081</v>
      </c>
      <c r="P76" s="1" t="s">
        <v>73</v>
      </c>
      <c r="Q76" s="69">
        <v>4042</v>
      </c>
      <c r="R76" s="69">
        <v>5307</v>
      </c>
      <c r="S76" s="69">
        <v>9349</v>
      </c>
    </row>
    <row r="77" spans="1:24" x14ac:dyDescent="0.3">
      <c r="A77" s="1" t="s">
        <v>208</v>
      </c>
      <c r="B77" s="1" t="s">
        <v>71</v>
      </c>
      <c r="C77" s="69">
        <v>1885</v>
      </c>
      <c r="D77" s="69">
        <v>1664</v>
      </c>
      <c r="E77" s="31">
        <v>0.88275862068965516</v>
      </c>
      <c r="F77" s="69">
        <v>244</v>
      </c>
      <c r="G77" s="69">
        <v>295</v>
      </c>
      <c r="H77" s="33">
        <v>1.209016393442623</v>
      </c>
      <c r="I77" s="69">
        <v>3920</v>
      </c>
      <c r="J77" s="69">
        <v>2238</v>
      </c>
      <c r="K77" s="42">
        <v>0.57091836734693879</v>
      </c>
      <c r="L77" s="69">
        <v>6049</v>
      </c>
      <c r="M77" s="69">
        <v>4197</v>
      </c>
      <c r="N77" s="30">
        <v>0.69383369151925933</v>
      </c>
      <c r="P77" s="1" t="s">
        <v>71</v>
      </c>
      <c r="Q77" s="69">
        <v>4197</v>
      </c>
      <c r="R77" s="69">
        <v>6163</v>
      </c>
      <c r="S77" s="69">
        <v>10360</v>
      </c>
    </row>
    <row r="78" spans="1:24" x14ac:dyDescent="0.3">
      <c r="A78" s="1" t="s">
        <v>210</v>
      </c>
      <c r="B78" s="1" t="s">
        <v>50</v>
      </c>
      <c r="C78" s="69">
        <v>1820</v>
      </c>
      <c r="D78" s="69">
        <v>1115</v>
      </c>
      <c r="E78" s="31">
        <v>0.61263736263736268</v>
      </c>
      <c r="F78" s="69">
        <v>236</v>
      </c>
      <c r="G78" s="69">
        <v>214</v>
      </c>
      <c r="H78" s="33">
        <v>0.90677966101694918</v>
      </c>
      <c r="I78" s="69">
        <v>4129</v>
      </c>
      <c r="J78" s="69">
        <v>1801</v>
      </c>
      <c r="K78" s="42">
        <v>0.43618309518043108</v>
      </c>
      <c r="L78" s="69">
        <v>6185</v>
      </c>
      <c r="M78" s="69">
        <v>3130</v>
      </c>
      <c r="N78" s="30">
        <v>0.50606305578011312</v>
      </c>
      <c r="P78" s="1" t="s">
        <v>50</v>
      </c>
      <c r="Q78" s="69">
        <v>3130</v>
      </c>
      <c r="R78" s="69">
        <v>3254</v>
      </c>
      <c r="S78" s="69">
        <v>6384</v>
      </c>
    </row>
    <row r="79" spans="1:24" x14ac:dyDescent="0.3">
      <c r="A79" s="1" t="s">
        <v>208</v>
      </c>
      <c r="B79" s="1" t="s">
        <v>82</v>
      </c>
      <c r="C79" s="69">
        <v>485</v>
      </c>
      <c r="D79" s="69">
        <v>524</v>
      </c>
      <c r="E79" s="31">
        <v>1.0804123711340206</v>
      </c>
      <c r="F79" s="69">
        <v>68</v>
      </c>
      <c r="G79" s="69">
        <v>110</v>
      </c>
      <c r="H79" s="33">
        <v>1.6176470588235294</v>
      </c>
      <c r="I79" s="69">
        <v>1395</v>
      </c>
      <c r="J79" s="69">
        <v>1121</v>
      </c>
      <c r="K79" s="42">
        <v>0.80358422939068097</v>
      </c>
      <c r="L79" s="69">
        <v>1948</v>
      </c>
      <c r="M79" s="69">
        <v>1755</v>
      </c>
      <c r="N79" s="30">
        <v>0.90092402464065713</v>
      </c>
      <c r="P79" s="1" t="s">
        <v>82</v>
      </c>
      <c r="Q79" s="69">
        <v>1755</v>
      </c>
      <c r="R79" s="69">
        <v>1469</v>
      </c>
      <c r="S79" s="69">
        <v>3224</v>
      </c>
    </row>
    <row r="80" spans="1:24" x14ac:dyDescent="0.3">
      <c r="A80" s="1" t="s">
        <v>210</v>
      </c>
      <c r="B80" s="1" t="s">
        <v>29</v>
      </c>
      <c r="C80" s="69">
        <v>1210</v>
      </c>
      <c r="D80" s="69">
        <v>948</v>
      </c>
      <c r="E80" s="31">
        <v>0.78347107438016528</v>
      </c>
      <c r="F80" s="69">
        <v>149</v>
      </c>
      <c r="G80" s="69">
        <v>145</v>
      </c>
      <c r="H80" s="33">
        <v>0.97315436241610742</v>
      </c>
      <c r="I80" s="69">
        <v>2332</v>
      </c>
      <c r="J80" s="69">
        <v>1187</v>
      </c>
      <c r="K80" s="42">
        <v>0.50900514579759859</v>
      </c>
      <c r="L80" s="69">
        <v>3691</v>
      </c>
      <c r="M80" s="69">
        <v>2280</v>
      </c>
      <c r="N80" s="30">
        <v>0.61771877539962072</v>
      </c>
      <c r="P80" s="1" t="s">
        <v>29</v>
      </c>
      <c r="Q80" s="69">
        <v>2280</v>
      </c>
      <c r="R80" s="69">
        <v>3046</v>
      </c>
      <c r="S80" s="69">
        <v>5326</v>
      </c>
      <c r="X80" t="s">
        <v>220</v>
      </c>
    </row>
    <row r="81" spans="1:19" x14ac:dyDescent="0.3">
      <c r="A81" s="1" t="s">
        <v>209</v>
      </c>
      <c r="B81" s="1" t="s">
        <v>2</v>
      </c>
      <c r="C81" s="69">
        <v>1589</v>
      </c>
      <c r="D81" s="69">
        <v>1686</v>
      </c>
      <c r="E81" s="31">
        <v>1.0610446821900565</v>
      </c>
      <c r="F81" s="69">
        <v>231</v>
      </c>
      <c r="G81" s="69">
        <v>292</v>
      </c>
      <c r="H81" s="33">
        <v>1.2640692640692641</v>
      </c>
      <c r="I81" s="69">
        <v>3252</v>
      </c>
      <c r="J81" s="69">
        <v>2607</v>
      </c>
      <c r="K81" s="42">
        <v>0.80166051660516602</v>
      </c>
      <c r="L81" s="69">
        <v>5072</v>
      </c>
      <c r="M81" s="69">
        <v>4585</v>
      </c>
      <c r="N81" s="30">
        <v>0.90398264984227128</v>
      </c>
      <c r="P81" s="1" t="s">
        <v>2</v>
      </c>
      <c r="Q81" s="69">
        <v>4585</v>
      </c>
      <c r="R81" s="69">
        <v>4561</v>
      </c>
      <c r="S81" s="69">
        <v>9146</v>
      </c>
    </row>
    <row r="82" spans="1:19" x14ac:dyDescent="0.3">
      <c r="A82" s="1" t="s">
        <v>210</v>
      </c>
      <c r="B82" s="1" t="s">
        <v>61</v>
      </c>
      <c r="C82" s="69">
        <v>773</v>
      </c>
      <c r="D82" s="69">
        <v>518</v>
      </c>
      <c r="E82" s="31">
        <v>0.67011642949547223</v>
      </c>
      <c r="F82" s="69">
        <v>98</v>
      </c>
      <c r="G82" s="69">
        <v>95</v>
      </c>
      <c r="H82" s="33">
        <v>0.96938775510204078</v>
      </c>
      <c r="I82" s="69">
        <v>2337</v>
      </c>
      <c r="J82" s="69">
        <v>1434</v>
      </c>
      <c r="K82" s="42">
        <v>0.61360718870346598</v>
      </c>
      <c r="L82" s="69">
        <v>3208</v>
      </c>
      <c r="M82" s="69">
        <v>2047</v>
      </c>
      <c r="N82" s="30">
        <v>0.63809226932668328</v>
      </c>
      <c r="P82" s="1" t="s">
        <v>61</v>
      </c>
      <c r="Q82" s="69">
        <v>2047</v>
      </c>
      <c r="R82" s="69">
        <v>2469</v>
      </c>
      <c r="S82" s="69">
        <v>4516</v>
      </c>
    </row>
    <row r="83" spans="1:19" x14ac:dyDescent="0.3">
      <c r="A83" s="1" t="s">
        <v>207</v>
      </c>
      <c r="B83" s="1" t="s">
        <v>52</v>
      </c>
      <c r="C83" s="69">
        <v>832</v>
      </c>
      <c r="D83" s="69">
        <v>641</v>
      </c>
      <c r="E83" s="31">
        <v>0.77043269230769229</v>
      </c>
      <c r="F83" s="69">
        <v>83</v>
      </c>
      <c r="G83" s="69">
        <v>69</v>
      </c>
      <c r="H83" s="33">
        <v>0.83132530120481929</v>
      </c>
      <c r="I83" s="69">
        <v>2815</v>
      </c>
      <c r="J83" s="69">
        <v>1937</v>
      </c>
      <c r="K83" s="42">
        <v>0.68809946714031966</v>
      </c>
      <c r="L83" s="69">
        <v>3730</v>
      </c>
      <c r="M83" s="69">
        <v>2647</v>
      </c>
      <c r="N83" s="30">
        <v>0.70965147453083111</v>
      </c>
      <c r="P83" s="1" t="s">
        <v>52</v>
      </c>
      <c r="Q83" s="69">
        <v>2647</v>
      </c>
      <c r="R83" s="69">
        <v>3026</v>
      </c>
      <c r="S83" s="69">
        <v>5673</v>
      </c>
    </row>
    <row r="84" spans="1:19" x14ac:dyDescent="0.3">
      <c r="A84" s="1" t="s">
        <v>207</v>
      </c>
      <c r="B84" s="1" t="s">
        <v>55</v>
      </c>
      <c r="C84" s="69">
        <v>3646</v>
      </c>
      <c r="D84" s="69">
        <v>2692</v>
      </c>
      <c r="E84" s="31">
        <v>0.73834339001645644</v>
      </c>
      <c r="F84" s="69">
        <v>509</v>
      </c>
      <c r="G84" s="69">
        <v>588</v>
      </c>
      <c r="H84" s="33">
        <v>1.1552062868369353</v>
      </c>
      <c r="I84" s="69">
        <v>5947</v>
      </c>
      <c r="J84" s="69">
        <v>2759</v>
      </c>
      <c r="K84" s="42">
        <v>0.46393139398015804</v>
      </c>
      <c r="L84" s="69">
        <v>10102</v>
      </c>
      <c r="M84" s="69">
        <v>6039</v>
      </c>
      <c r="N84" s="30">
        <v>0.59780241536329437</v>
      </c>
      <c r="P84" s="1" t="s">
        <v>55</v>
      </c>
      <c r="Q84" s="69">
        <v>6039</v>
      </c>
      <c r="R84" s="69">
        <v>5968</v>
      </c>
      <c r="S84" s="69">
        <v>12007</v>
      </c>
    </row>
    <row r="85" spans="1:19" x14ac:dyDescent="0.3">
      <c r="A85" s="1" t="s">
        <v>207</v>
      </c>
      <c r="B85" s="1" t="s">
        <v>42</v>
      </c>
      <c r="C85" s="69">
        <v>1509</v>
      </c>
      <c r="D85" s="69">
        <v>1506</v>
      </c>
      <c r="E85" s="31">
        <v>0.99801192842942343</v>
      </c>
      <c r="F85" s="69">
        <v>219</v>
      </c>
      <c r="G85" s="69">
        <v>203</v>
      </c>
      <c r="H85" s="33">
        <v>0.9269406392694064</v>
      </c>
      <c r="I85" s="69">
        <v>5012</v>
      </c>
      <c r="J85" s="69">
        <v>3356</v>
      </c>
      <c r="K85" s="42">
        <v>0.66959297685554664</v>
      </c>
      <c r="L85" s="69">
        <v>6740</v>
      </c>
      <c r="M85" s="69">
        <v>5065</v>
      </c>
      <c r="N85" s="30">
        <v>0.75148367952522255</v>
      </c>
      <c r="O85" s="7"/>
      <c r="P85" s="1" t="s">
        <v>42</v>
      </c>
      <c r="Q85" s="69">
        <v>5065</v>
      </c>
      <c r="R85" s="69">
        <v>5390</v>
      </c>
      <c r="S85" s="69">
        <v>10455</v>
      </c>
    </row>
    <row r="86" spans="1:19" x14ac:dyDescent="0.3">
      <c r="A86" s="1" t="s">
        <v>209</v>
      </c>
      <c r="B86" s="1" t="s">
        <v>78</v>
      </c>
      <c r="C86" s="69">
        <v>618</v>
      </c>
      <c r="D86" s="69">
        <v>597</v>
      </c>
      <c r="E86" s="31">
        <v>0.96601941747572817</v>
      </c>
      <c r="F86" s="69">
        <v>89</v>
      </c>
      <c r="G86" s="69">
        <v>112</v>
      </c>
      <c r="H86" s="33">
        <v>1.2584269662921348</v>
      </c>
      <c r="I86" s="69">
        <v>1591</v>
      </c>
      <c r="J86" s="69">
        <v>875</v>
      </c>
      <c r="K86" s="42">
        <v>0.54996857322438719</v>
      </c>
      <c r="L86" s="69">
        <v>2298</v>
      </c>
      <c r="M86" s="69">
        <v>1584</v>
      </c>
      <c r="N86" s="30">
        <v>0.68929503916449086</v>
      </c>
      <c r="P86" s="1" t="s">
        <v>78</v>
      </c>
      <c r="Q86" s="69">
        <v>1584</v>
      </c>
      <c r="R86" s="69">
        <v>1720</v>
      </c>
      <c r="S86" s="69">
        <v>3304</v>
      </c>
    </row>
    <row r="87" spans="1:19" x14ac:dyDescent="0.3">
      <c r="A87" s="1" t="s">
        <v>209</v>
      </c>
      <c r="B87" s="1" t="s">
        <v>65</v>
      </c>
      <c r="C87" s="69">
        <v>2391</v>
      </c>
      <c r="D87" s="69">
        <v>1573</v>
      </c>
      <c r="E87" s="31">
        <v>0.65788373065662897</v>
      </c>
      <c r="F87" s="69">
        <v>332</v>
      </c>
      <c r="G87" s="69">
        <v>368</v>
      </c>
      <c r="H87" s="33">
        <v>1.1084337349397591</v>
      </c>
      <c r="I87" s="69">
        <v>5864</v>
      </c>
      <c r="J87" s="69">
        <v>3203</v>
      </c>
      <c r="K87" s="42">
        <v>0.54621418826739432</v>
      </c>
      <c r="L87" s="69">
        <v>8587</v>
      </c>
      <c r="M87" s="69">
        <v>5144</v>
      </c>
      <c r="N87" s="30">
        <v>0.59904506812623737</v>
      </c>
      <c r="P87" s="1" t="s">
        <v>65</v>
      </c>
      <c r="Q87" s="69">
        <v>5144</v>
      </c>
      <c r="R87" s="69">
        <v>5344</v>
      </c>
      <c r="S87" s="69">
        <v>10488</v>
      </c>
    </row>
    <row r="88" spans="1:19" x14ac:dyDescent="0.3">
      <c r="A88" s="1" t="s">
        <v>210</v>
      </c>
      <c r="B88" s="1" t="s">
        <v>67</v>
      </c>
      <c r="C88" s="69">
        <v>732</v>
      </c>
      <c r="D88" s="69">
        <v>449</v>
      </c>
      <c r="E88" s="31">
        <v>0.61338797814207646</v>
      </c>
      <c r="F88" s="69">
        <v>88</v>
      </c>
      <c r="G88" s="69">
        <v>64</v>
      </c>
      <c r="H88" s="33">
        <v>0.72727272727272729</v>
      </c>
      <c r="I88" s="69">
        <v>2575</v>
      </c>
      <c r="J88" s="69">
        <v>1320</v>
      </c>
      <c r="K88" s="42">
        <v>0.51262135922330099</v>
      </c>
      <c r="L88" s="69">
        <v>3395</v>
      </c>
      <c r="M88" s="69">
        <v>1833</v>
      </c>
      <c r="N88" s="30">
        <v>0.53991163475699555</v>
      </c>
      <c r="P88" s="1" t="s">
        <v>67</v>
      </c>
      <c r="Q88" s="69">
        <v>1833</v>
      </c>
      <c r="R88" s="69">
        <v>1825</v>
      </c>
      <c r="S88" s="69">
        <v>3658</v>
      </c>
    </row>
    <row r="89" spans="1:19" x14ac:dyDescent="0.3">
      <c r="A89" s="1" t="s">
        <v>208</v>
      </c>
      <c r="B89" s="1" t="s">
        <v>1</v>
      </c>
      <c r="C89" s="69">
        <v>10328</v>
      </c>
      <c r="D89" s="69">
        <v>7163</v>
      </c>
      <c r="E89" s="31">
        <v>0.69355151045701002</v>
      </c>
      <c r="F89" s="69">
        <v>1451</v>
      </c>
      <c r="G89" s="69">
        <v>1243</v>
      </c>
      <c r="H89" s="33">
        <v>0.85665058580289455</v>
      </c>
      <c r="I89" s="69">
        <v>19277</v>
      </c>
      <c r="J89" s="69">
        <v>8821</v>
      </c>
      <c r="K89" s="42">
        <v>0.45759194895471289</v>
      </c>
      <c r="L89" s="69">
        <v>31056</v>
      </c>
      <c r="M89" s="69">
        <v>17227</v>
      </c>
      <c r="N89" s="30">
        <v>0.55470762493560022</v>
      </c>
      <c r="P89" s="1" t="s">
        <v>1</v>
      </c>
      <c r="Q89" s="69">
        <v>17227</v>
      </c>
      <c r="R89" s="69">
        <v>26378</v>
      </c>
      <c r="S89" s="69">
        <v>43605</v>
      </c>
    </row>
    <row r="90" spans="1:19" x14ac:dyDescent="0.3">
      <c r="A90" s="1" t="s">
        <v>209</v>
      </c>
      <c r="B90" s="1" t="s">
        <v>64</v>
      </c>
      <c r="C90" s="69">
        <v>614</v>
      </c>
      <c r="D90" s="69">
        <v>639</v>
      </c>
      <c r="E90" s="31">
        <v>1.0407166123778502</v>
      </c>
      <c r="F90" s="69">
        <v>86</v>
      </c>
      <c r="G90" s="69">
        <v>132</v>
      </c>
      <c r="H90" s="33">
        <v>1.5348837209302326</v>
      </c>
      <c r="I90" s="69">
        <v>2498</v>
      </c>
      <c r="J90" s="69">
        <v>1527</v>
      </c>
      <c r="K90" s="42">
        <v>0.61128903122498002</v>
      </c>
      <c r="L90" s="69">
        <v>3198</v>
      </c>
      <c r="M90" s="69">
        <v>2298</v>
      </c>
      <c r="N90" s="30">
        <v>0.7185741088180112</v>
      </c>
      <c r="P90" s="1" t="s">
        <v>64</v>
      </c>
      <c r="Q90" s="69">
        <v>2298</v>
      </c>
      <c r="R90" s="69">
        <v>2233</v>
      </c>
      <c r="S90" s="69">
        <v>4531</v>
      </c>
    </row>
    <row r="91" spans="1:19" x14ac:dyDescent="0.3">
      <c r="A91" s="1" t="s">
        <v>207</v>
      </c>
      <c r="B91" s="1" t="s">
        <v>18</v>
      </c>
      <c r="C91" s="69">
        <v>43963</v>
      </c>
      <c r="D91" s="69">
        <v>27733</v>
      </c>
      <c r="E91" s="31">
        <v>0.63082592179787544</v>
      </c>
      <c r="F91" s="69">
        <v>5593</v>
      </c>
      <c r="G91" s="69">
        <v>5270</v>
      </c>
      <c r="H91" s="33">
        <v>0.94224924012158051</v>
      </c>
      <c r="I91" s="69">
        <v>73552</v>
      </c>
      <c r="J91" s="69">
        <v>38096</v>
      </c>
      <c r="K91" s="42">
        <v>0.51794648683924294</v>
      </c>
      <c r="L91" s="69">
        <v>123108</v>
      </c>
      <c r="M91" s="69">
        <v>71099</v>
      </c>
      <c r="N91" s="30">
        <v>0.57753354777918575</v>
      </c>
      <c r="P91" s="1" t="s">
        <v>18</v>
      </c>
      <c r="Q91" s="69">
        <v>71099</v>
      </c>
      <c r="R91" s="69">
        <v>102734</v>
      </c>
      <c r="S91" s="69">
        <v>173833</v>
      </c>
    </row>
    <row r="92" spans="1:19" x14ac:dyDescent="0.3">
      <c r="A92" s="1" t="s">
        <v>209</v>
      </c>
      <c r="B92" s="1" t="s">
        <v>21</v>
      </c>
      <c r="C92" s="69">
        <v>2489</v>
      </c>
      <c r="D92" s="69">
        <v>2000</v>
      </c>
      <c r="E92" s="31">
        <v>0.80353555644837282</v>
      </c>
      <c r="F92" s="69">
        <v>320</v>
      </c>
      <c r="G92" s="69">
        <v>366</v>
      </c>
      <c r="H92" s="33">
        <v>1.14375</v>
      </c>
      <c r="I92" s="69">
        <v>3353</v>
      </c>
      <c r="J92" s="69">
        <v>1781</v>
      </c>
      <c r="K92" s="42">
        <v>0.53116611989263351</v>
      </c>
      <c r="L92" s="69">
        <v>6162</v>
      </c>
      <c r="M92" s="69">
        <v>4147</v>
      </c>
      <c r="N92" s="30">
        <v>0.6729957805907173</v>
      </c>
      <c r="P92" s="1" t="s">
        <v>21</v>
      </c>
      <c r="Q92" s="69">
        <v>4147</v>
      </c>
      <c r="R92" s="69">
        <v>5897</v>
      </c>
      <c r="S92" s="69">
        <v>10044</v>
      </c>
    </row>
    <row r="93" spans="1:19" x14ac:dyDescent="0.3">
      <c r="A93" s="1" t="s">
        <v>210</v>
      </c>
      <c r="B93" s="1" t="s">
        <v>19</v>
      </c>
      <c r="C93" s="69">
        <v>1461</v>
      </c>
      <c r="D93" s="69">
        <v>1247</v>
      </c>
      <c r="E93" s="31">
        <v>0.85352498288843259</v>
      </c>
      <c r="F93" s="69">
        <v>201</v>
      </c>
      <c r="G93" s="69">
        <v>189</v>
      </c>
      <c r="H93" s="33">
        <v>0.94029850746268662</v>
      </c>
      <c r="I93" s="69">
        <v>3590</v>
      </c>
      <c r="J93" s="69">
        <v>2218</v>
      </c>
      <c r="K93" s="42">
        <v>0.61782729805013925</v>
      </c>
      <c r="L93" s="69">
        <v>5252</v>
      </c>
      <c r="M93" s="69">
        <v>3654</v>
      </c>
      <c r="N93" s="30">
        <v>0.69573495811119579</v>
      </c>
      <c r="P93" s="1" t="s">
        <v>19</v>
      </c>
      <c r="Q93" s="69">
        <v>3654</v>
      </c>
      <c r="R93" s="69">
        <v>3754</v>
      </c>
      <c r="S93" s="69">
        <v>7408</v>
      </c>
    </row>
    <row r="94" spans="1:19" x14ac:dyDescent="0.3">
      <c r="A94" s="1" t="s">
        <v>207</v>
      </c>
      <c r="B94" s="1" t="s">
        <v>25</v>
      </c>
      <c r="C94" s="69">
        <v>1916</v>
      </c>
      <c r="D94" s="69">
        <v>1842</v>
      </c>
      <c r="E94" s="31">
        <v>0.9613778705636743</v>
      </c>
      <c r="F94" s="69">
        <v>309</v>
      </c>
      <c r="G94" s="69">
        <v>308</v>
      </c>
      <c r="H94" s="33">
        <v>0.99676375404530748</v>
      </c>
      <c r="I94" s="69">
        <v>4024</v>
      </c>
      <c r="J94" s="69">
        <v>3027</v>
      </c>
      <c r="K94" s="42">
        <v>0.75223658051689857</v>
      </c>
      <c r="L94" s="69">
        <v>6249</v>
      </c>
      <c r="M94" s="69">
        <v>5177</v>
      </c>
      <c r="N94" s="30">
        <v>0.82845255240838533</v>
      </c>
      <c r="P94" s="1" t="s">
        <v>25</v>
      </c>
      <c r="Q94" s="69">
        <v>5177</v>
      </c>
      <c r="R94" s="69">
        <v>5126</v>
      </c>
      <c r="S94" s="69">
        <v>10303</v>
      </c>
    </row>
    <row r="95" spans="1:19" x14ac:dyDescent="0.3">
      <c r="A95" s="1" t="s">
        <v>207</v>
      </c>
      <c r="B95" s="1" t="s">
        <v>31</v>
      </c>
      <c r="C95" s="69">
        <v>5802</v>
      </c>
      <c r="D95" s="69">
        <v>4573</v>
      </c>
      <c r="E95" s="31">
        <v>0.7881764908652189</v>
      </c>
      <c r="F95" s="69">
        <v>761</v>
      </c>
      <c r="G95" s="69">
        <v>786</v>
      </c>
      <c r="H95" s="33">
        <v>1.0328515111695138</v>
      </c>
      <c r="I95" s="69">
        <v>10533</v>
      </c>
      <c r="J95" s="69">
        <v>5727</v>
      </c>
      <c r="K95" s="42">
        <v>0.54371973796639139</v>
      </c>
      <c r="L95" s="69">
        <v>17096</v>
      </c>
      <c r="M95" s="69">
        <v>11086</v>
      </c>
      <c r="N95" s="30">
        <v>0.64845577912962094</v>
      </c>
      <c r="P95" s="1" t="s">
        <v>31</v>
      </c>
      <c r="Q95" s="69">
        <v>11086</v>
      </c>
      <c r="R95" s="69">
        <v>16079</v>
      </c>
      <c r="S95" s="69">
        <v>27165</v>
      </c>
    </row>
    <row r="96" spans="1:19" x14ac:dyDescent="0.3">
      <c r="A96" s="1" t="s">
        <v>208</v>
      </c>
      <c r="B96" s="1" t="s">
        <v>84</v>
      </c>
      <c r="C96" s="69">
        <v>620</v>
      </c>
      <c r="D96" s="69">
        <v>588</v>
      </c>
      <c r="E96" s="31">
        <v>0.94838709677419353</v>
      </c>
      <c r="F96" s="69">
        <v>72</v>
      </c>
      <c r="G96" s="69">
        <v>113</v>
      </c>
      <c r="H96" s="33">
        <v>1.5694444444444444</v>
      </c>
      <c r="I96" s="69">
        <v>1613</v>
      </c>
      <c r="J96" s="69">
        <v>849</v>
      </c>
      <c r="K96" s="42">
        <v>0.5263484190948543</v>
      </c>
      <c r="L96" s="69">
        <v>2305</v>
      </c>
      <c r="M96" s="69">
        <v>1550</v>
      </c>
      <c r="N96" s="30">
        <v>0.67245119305856837</v>
      </c>
      <c r="P96" s="1" t="s">
        <v>84</v>
      </c>
      <c r="Q96" s="69">
        <v>1550</v>
      </c>
      <c r="R96" s="69">
        <v>1712</v>
      </c>
      <c r="S96" s="69">
        <v>3262</v>
      </c>
    </row>
    <row r="97" spans="1:19" x14ac:dyDescent="0.3">
      <c r="A97" s="1" t="s">
        <v>209</v>
      </c>
      <c r="B97" s="1" t="s">
        <v>53</v>
      </c>
      <c r="C97" s="69">
        <v>1148</v>
      </c>
      <c r="D97" s="69">
        <v>1099</v>
      </c>
      <c r="E97" s="31">
        <v>0.95731707317073167</v>
      </c>
      <c r="F97" s="69">
        <v>187</v>
      </c>
      <c r="G97" s="69">
        <v>210</v>
      </c>
      <c r="H97" s="33">
        <v>1.1229946524064172</v>
      </c>
      <c r="I97" s="69">
        <v>2288</v>
      </c>
      <c r="J97" s="69">
        <v>1387</v>
      </c>
      <c r="K97" s="42">
        <v>0.60620629370629375</v>
      </c>
      <c r="L97" s="69">
        <v>3623</v>
      </c>
      <c r="M97" s="69">
        <v>2696</v>
      </c>
      <c r="N97" s="30">
        <v>0.7441346950041402</v>
      </c>
      <c r="P97" s="1" t="s">
        <v>53</v>
      </c>
      <c r="Q97" s="69">
        <v>2696</v>
      </c>
      <c r="R97" s="69">
        <v>2818</v>
      </c>
      <c r="S97" s="69">
        <v>5514</v>
      </c>
    </row>
    <row r="98" spans="1:19" x14ac:dyDescent="0.3">
      <c r="A98" s="1" t="s">
        <v>207</v>
      </c>
      <c r="B98" s="1" t="s">
        <v>9</v>
      </c>
      <c r="C98" s="69">
        <v>32287</v>
      </c>
      <c r="D98" s="69">
        <v>22260</v>
      </c>
      <c r="E98" s="31">
        <v>0.68944157091089298</v>
      </c>
      <c r="F98" s="69">
        <v>4366</v>
      </c>
      <c r="G98" s="69">
        <v>3684</v>
      </c>
      <c r="H98" s="33">
        <v>0.84379294548786077</v>
      </c>
      <c r="I98" s="69">
        <v>87643</v>
      </c>
      <c r="J98" s="69">
        <v>45845</v>
      </c>
      <c r="K98" s="42">
        <v>0.52308798192667982</v>
      </c>
      <c r="L98" s="69">
        <v>124296</v>
      </c>
      <c r="M98" s="69">
        <v>71789</v>
      </c>
      <c r="N98" s="30">
        <v>0.57756484520821261</v>
      </c>
      <c r="P98" s="1" t="s">
        <v>9</v>
      </c>
      <c r="Q98" s="69">
        <v>71789</v>
      </c>
      <c r="R98" s="69">
        <v>97125</v>
      </c>
      <c r="S98" s="69">
        <v>168914</v>
      </c>
    </row>
    <row r="99" spans="1:19" x14ac:dyDescent="0.3">
      <c r="A99" s="1" t="s">
        <v>207</v>
      </c>
      <c r="B99" s="1" t="s">
        <v>6</v>
      </c>
      <c r="C99" s="69">
        <v>20864</v>
      </c>
      <c r="D99" s="69">
        <v>16143</v>
      </c>
      <c r="E99" s="31">
        <v>0.77372507668711654</v>
      </c>
      <c r="F99" s="69">
        <v>2795</v>
      </c>
      <c r="G99" s="69">
        <v>2927</v>
      </c>
      <c r="H99" s="33">
        <v>1.0472271914132378</v>
      </c>
      <c r="I99" s="69">
        <v>69390</v>
      </c>
      <c r="J99" s="69">
        <v>45714</v>
      </c>
      <c r="K99" s="42">
        <v>0.65879809770860354</v>
      </c>
      <c r="L99" s="69">
        <v>93049</v>
      </c>
      <c r="M99" s="69">
        <v>64784</v>
      </c>
      <c r="N99" s="30">
        <v>0.69623531687605456</v>
      </c>
      <c r="P99" s="1" t="s">
        <v>6</v>
      </c>
      <c r="Q99" s="69">
        <v>64784</v>
      </c>
      <c r="R99" s="69">
        <v>82804</v>
      </c>
      <c r="S99" s="69">
        <v>147588</v>
      </c>
    </row>
    <row r="100" spans="1:19" x14ac:dyDescent="0.3">
      <c r="A100" s="84" t="s">
        <v>194</v>
      </c>
      <c r="B100" s="48" t="s">
        <v>211</v>
      </c>
      <c r="C100" s="70">
        <v>292915</v>
      </c>
      <c r="D100" s="70">
        <v>216670</v>
      </c>
      <c r="E100" s="32">
        <v>0.739702644111773</v>
      </c>
      <c r="F100" s="70">
        <v>39152</v>
      </c>
      <c r="G100" s="70">
        <v>37933</v>
      </c>
      <c r="H100" s="33">
        <v>0.96886493665713114</v>
      </c>
      <c r="I100" s="70">
        <v>680000</v>
      </c>
      <c r="J100" s="70">
        <v>375607</v>
      </c>
      <c r="K100" s="42">
        <v>0.55236323529411768</v>
      </c>
      <c r="L100" s="70">
        <v>1012067</v>
      </c>
      <c r="M100" s="70">
        <v>630210</v>
      </c>
      <c r="N100" s="30">
        <v>0.62269592823400033</v>
      </c>
      <c r="O100" s="7"/>
      <c r="P100" s="48" t="s">
        <v>211</v>
      </c>
      <c r="Q100" s="70">
        <v>630210</v>
      </c>
      <c r="R100" s="70">
        <v>800663</v>
      </c>
      <c r="S100" s="70">
        <v>1430873</v>
      </c>
    </row>
    <row r="101" spans="1:19" x14ac:dyDescent="0.3">
      <c r="A101" s="85"/>
      <c r="B101" s="47" t="s">
        <v>209</v>
      </c>
      <c r="C101" s="71">
        <v>39653</v>
      </c>
      <c r="D101" s="71">
        <v>29523</v>
      </c>
      <c r="E101" s="31">
        <v>0.74453383098378434</v>
      </c>
      <c r="F101" s="71">
        <v>5400</v>
      </c>
      <c r="G101" s="71">
        <v>5495</v>
      </c>
      <c r="H101" s="33">
        <v>1.0175925925925926</v>
      </c>
      <c r="I101" s="71">
        <v>86373</v>
      </c>
      <c r="J101" s="71">
        <v>47680</v>
      </c>
      <c r="K101" s="42">
        <v>0.55202435946418438</v>
      </c>
      <c r="L101" s="71">
        <v>131426</v>
      </c>
      <c r="M101" s="71">
        <v>82698</v>
      </c>
      <c r="N101" s="30">
        <v>0.62923622418699499</v>
      </c>
      <c r="O101" s="7"/>
      <c r="P101" s="47" t="s">
        <v>209</v>
      </c>
      <c r="Q101" s="71">
        <v>82698</v>
      </c>
      <c r="R101" s="71">
        <v>96507</v>
      </c>
      <c r="S101" s="71">
        <v>179205</v>
      </c>
    </row>
    <row r="102" spans="1:19" x14ac:dyDescent="0.3">
      <c r="A102" s="85"/>
      <c r="B102" s="44" t="s">
        <v>207</v>
      </c>
      <c r="C102" s="72">
        <v>171762</v>
      </c>
      <c r="D102" s="72">
        <v>124441</v>
      </c>
      <c r="E102" s="31">
        <v>0.72449668727658034</v>
      </c>
      <c r="F102" s="72">
        <v>22852</v>
      </c>
      <c r="G102" s="72">
        <v>21858</v>
      </c>
      <c r="H102" s="33">
        <v>0.95650271311044988</v>
      </c>
      <c r="I102" s="72">
        <v>397037</v>
      </c>
      <c r="J102" s="72">
        <v>220834</v>
      </c>
      <c r="K102" s="42">
        <v>0.55620508919823597</v>
      </c>
      <c r="L102" s="72">
        <v>591651</v>
      </c>
      <c r="M102" s="72">
        <v>367133</v>
      </c>
      <c r="N102" s="30">
        <v>0.62052290962070544</v>
      </c>
      <c r="O102" s="7"/>
      <c r="P102" s="44" t="s">
        <v>207</v>
      </c>
      <c r="Q102" s="72">
        <v>367133</v>
      </c>
      <c r="R102" s="72">
        <v>487293</v>
      </c>
      <c r="S102" s="72">
        <v>854426</v>
      </c>
    </row>
    <row r="103" spans="1:19" x14ac:dyDescent="0.3">
      <c r="A103" s="85"/>
      <c r="B103" s="45" t="s">
        <v>208</v>
      </c>
      <c r="C103" s="73">
        <v>32604</v>
      </c>
      <c r="D103" s="73">
        <v>25714</v>
      </c>
      <c r="E103" s="31">
        <v>0.78867623604465709</v>
      </c>
      <c r="F103" s="73">
        <v>4439</v>
      </c>
      <c r="G103" s="73">
        <v>4548</v>
      </c>
      <c r="H103" s="33">
        <v>1.0245550799729668</v>
      </c>
      <c r="I103" s="73">
        <v>69192</v>
      </c>
      <c r="J103" s="73">
        <v>35592</v>
      </c>
      <c r="K103" s="42">
        <v>0.51439472771418659</v>
      </c>
      <c r="L103" s="73">
        <v>106235</v>
      </c>
      <c r="M103" s="73">
        <v>65854</v>
      </c>
      <c r="N103" s="30">
        <v>0.61988986680472535</v>
      </c>
      <c r="O103" s="7"/>
      <c r="P103" s="45" t="s">
        <v>208</v>
      </c>
      <c r="Q103" s="73">
        <v>65854</v>
      </c>
      <c r="R103" s="73">
        <v>88223</v>
      </c>
      <c r="S103" s="73">
        <v>154077</v>
      </c>
    </row>
    <row r="104" spans="1:19" x14ac:dyDescent="0.3">
      <c r="A104" s="86"/>
      <c r="B104" s="46" t="s">
        <v>210</v>
      </c>
      <c r="C104" s="74">
        <v>48896</v>
      </c>
      <c r="D104" s="74">
        <v>36992</v>
      </c>
      <c r="E104" s="31">
        <v>0.75654450261780104</v>
      </c>
      <c r="F104" s="74">
        <v>6461</v>
      </c>
      <c r="G104" s="74">
        <v>6032</v>
      </c>
      <c r="H104" s="33">
        <v>0.9336016096579477</v>
      </c>
      <c r="I104" s="74">
        <v>127398</v>
      </c>
      <c r="J104" s="74">
        <v>71501</v>
      </c>
      <c r="K104" s="42">
        <v>0.56124114978257111</v>
      </c>
      <c r="L104" s="74">
        <v>182755</v>
      </c>
      <c r="M104" s="74">
        <v>114525</v>
      </c>
      <c r="N104" s="30">
        <v>0.6266586413504418</v>
      </c>
      <c r="P104" s="46" t="s">
        <v>210</v>
      </c>
      <c r="Q104" s="75">
        <v>114525</v>
      </c>
      <c r="R104" s="74">
        <v>128640</v>
      </c>
      <c r="S104" s="75">
        <v>243165</v>
      </c>
    </row>
    <row r="105" spans="1:19" x14ac:dyDescent="0.3">
      <c r="G105" s="8"/>
      <c r="P105" s="8"/>
    </row>
    <row r="107" spans="1:19" ht="30.6" x14ac:dyDescent="0.3">
      <c r="B107" s="2"/>
      <c r="C107" s="5" t="s">
        <v>87</v>
      </c>
      <c r="D107" s="4" t="s">
        <v>89</v>
      </c>
      <c r="E107" s="40" t="s">
        <v>88</v>
      </c>
      <c r="F107" s="37" t="s">
        <v>94</v>
      </c>
    </row>
    <row r="108" spans="1:19" x14ac:dyDescent="0.3">
      <c r="B108" s="2" t="s">
        <v>92</v>
      </c>
      <c r="C108" s="32">
        <v>0.739702644111773</v>
      </c>
      <c r="D108" s="34">
        <v>0.96886493665713114</v>
      </c>
      <c r="E108" s="43">
        <v>0.55236323529411768</v>
      </c>
      <c r="F108" s="30">
        <v>0.62269592823400033</v>
      </c>
    </row>
    <row r="109" spans="1:19" x14ac:dyDescent="0.3">
      <c r="B109" s="67" t="s">
        <v>189</v>
      </c>
      <c r="C109" s="68">
        <v>0.9</v>
      </c>
      <c r="D109" s="68">
        <v>0.9</v>
      </c>
      <c r="E109" s="68">
        <v>0.9</v>
      </c>
      <c r="F109" s="68">
        <v>0.9</v>
      </c>
    </row>
    <row r="112" spans="1:19" x14ac:dyDescent="0.3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3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3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3">
      <c r="A115" s="52" t="s">
        <v>218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3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3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3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3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</sheetData>
  <sheetProtection autoFilter="0"/>
  <autoFilter ref="B21:T100" xr:uid="{00000000-0009-0000-0000-000001000000}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FCC2BA"/>
  </sheetPr>
  <dimension ref="A1:M74"/>
  <sheetViews>
    <sheetView showGridLines="0" topLeftCell="A34" workbookViewId="0">
      <selection activeCell="D55" sqref="D55"/>
    </sheetView>
  </sheetViews>
  <sheetFormatPr defaultColWidth="9.109375" defaultRowHeight="13.2" x14ac:dyDescent="0.25"/>
  <cols>
    <col min="1" max="1" width="36.5546875" style="10" customWidth="1"/>
    <col min="2" max="2" width="16.44140625" style="10" bestFit="1" customWidth="1"/>
    <col min="3" max="3" width="9.109375" style="10"/>
    <col min="4" max="4" width="36.5546875" style="10" customWidth="1"/>
    <col min="5" max="5" width="16.44140625" style="10" bestFit="1" customWidth="1"/>
    <col min="6" max="6" width="9.109375" style="10"/>
    <col min="7" max="7" width="36.5546875" style="10" customWidth="1"/>
    <col min="8" max="8" width="16.44140625" style="10" bestFit="1" customWidth="1"/>
    <col min="9" max="9" width="9.109375" style="10"/>
    <col min="10" max="10" width="36.5546875" style="10" customWidth="1"/>
    <col min="11" max="11" width="16.44140625" style="10" bestFit="1" customWidth="1"/>
    <col min="12" max="16384" width="9.109375" style="10"/>
  </cols>
  <sheetData>
    <row r="1" spans="1:11" ht="27.75" customHeight="1" x14ac:dyDescent="0.25">
      <c r="A1" s="94" t="s">
        <v>219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7" spans="1:12" ht="17.399999999999999" x14ac:dyDescent="0.3">
      <c r="A37" s="95" t="s">
        <v>95</v>
      </c>
      <c r="B37" s="96"/>
      <c r="C37" s="9"/>
      <c r="D37" s="95" t="s">
        <v>96</v>
      </c>
      <c r="E37" s="96"/>
      <c r="F37" s="9"/>
      <c r="G37" s="95" t="s">
        <v>97</v>
      </c>
      <c r="H37" s="96"/>
      <c r="I37" s="9"/>
      <c r="J37" s="95" t="s">
        <v>98</v>
      </c>
      <c r="K37" s="96"/>
    </row>
    <row r="38" spans="1:12" x14ac:dyDescent="0.25">
      <c r="A38" s="91" t="s">
        <v>99</v>
      </c>
      <c r="B38" s="92"/>
      <c r="C38" s="9"/>
      <c r="D38" s="93" t="s">
        <v>100</v>
      </c>
      <c r="E38" s="92"/>
      <c r="F38" s="9"/>
      <c r="G38" s="93" t="s">
        <v>101</v>
      </c>
      <c r="H38" s="92"/>
      <c r="I38" s="9"/>
      <c r="J38" s="93" t="s">
        <v>102</v>
      </c>
      <c r="K38" s="92"/>
    </row>
    <row r="39" spans="1:12" ht="14.4" x14ac:dyDescent="0.25">
      <c r="A39" s="24" t="s">
        <v>90</v>
      </c>
      <c r="B39" s="11" t="s">
        <v>103</v>
      </c>
      <c r="C39" s="25" t="s">
        <v>189</v>
      </c>
      <c r="D39" s="11" t="s">
        <v>90</v>
      </c>
      <c r="E39" s="11" t="s">
        <v>103</v>
      </c>
      <c r="F39" s="25" t="s">
        <v>189</v>
      </c>
      <c r="G39" s="11" t="s">
        <v>90</v>
      </c>
      <c r="H39" s="11" t="s">
        <v>103</v>
      </c>
      <c r="I39" s="25" t="s">
        <v>189</v>
      </c>
      <c r="J39" s="11" t="s">
        <v>90</v>
      </c>
      <c r="K39" s="11" t="s">
        <v>103</v>
      </c>
      <c r="L39" s="25" t="s">
        <v>189</v>
      </c>
    </row>
    <row r="40" spans="1:12" ht="14.4" x14ac:dyDescent="0.25">
      <c r="A40" s="12" t="s">
        <v>104</v>
      </c>
      <c r="B40" s="35">
        <v>0.73541897279927781</v>
      </c>
      <c r="C40" s="26">
        <v>0.9</v>
      </c>
      <c r="D40" s="12" t="s">
        <v>109</v>
      </c>
      <c r="E40" s="35">
        <v>0.7566814570219792</v>
      </c>
      <c r="F40" s="26">
        <v>0.9</v>
      </c>
      <c r="G40" s="12" t="s">
        <v>106</v>
      </c>
      <c r="H40" s="35">
        <v>0.8850552050473186</v>
      </c>
      <c r="I40" s="26">
        <v>0.9</v>
      </c>
      <c r="J40" s="12" t="s">
        <v>135</v>
      </c>
      <c r="K40" s="35">
        <v>0.93326488706365507</v>
      </c>
      <c r="L40" s="26">
        <v>0.9</v>
      </c>
    </row>
    <row r="41" spans="1:12" ht="14.4" x14ac:dyDescent="0.25">
      <c r="A41" s="12" t="s">
        <v>116</v>
      </c>
      <c r="B41" s="35">
        <v>0.64015746069711243</v>
      </c>
      <c r="C41" s="26">
        <v>0.9</v>
      </c>
      <c r="D41" s="12" t="s">
        <v>112</v>
      </c>
      <c r="E41" s="35">
        <v>0.74597662205658144</v>
      </c>
      <c r="F41" s="26">
        <v>0.9</v>
      </c>
      <c r="G41" s="12" t="s">
        <v>126</v>
      </c>
      <c r="H41" s="35">
        <v>0.8255720915346455</v>
      </c>
      <c r="I41" s="26">
        <v>0.9</v>
      </c>
      <c r="J41" s="12" t="s">
        <v>155</v>
      </c>
      <c r="K41" s="35">
        <v>0.81133311496888305</v>
      </c>
      <c r="L41" s="26">
        <v>0.9</v>
      </c>
    </row>
    <row r="42" spans="1:12" ht="14.4" x14ac:dyDescent="0.25">
      <c r="A42" s="12" t="s">
        <v>108</v>
      </c>
      <c r="B42" s="35">
        <v>0.616078608272697</v>
      </c>
      <c r="C42" s="26">
        <v>0.9</v>
      </c>
      <c r="D42" s="12" t="s">
        <v>156</v>
      </c>
      <c r="E42" s="35">
        <v>0.69770706598034626</v>
      </c>
      <c r="F42" s="26">
        <v>0.9</v>
      </c>
      <c r="G42" s="12" t="s">
        <v>134</v>
      </c>
      <c r="H42" s="35">
        <v>0.77503818459524332</v>
      </c>
      <c r="I42" s="26">
        <v>0.9</v>
      </c>
      <c r="J42" s="12" t="s">
        <v>139</v>
      </c>
      <c r="K42" s="35">
        <v>0.77063207286778912</v>
      </c>
      <c r="L42" s="26">
        <v>0.9</v>
      </c>
    </row>
    <row r="43" spans="1:12" ht="14.4" x14ac:dyDescent="0.25">
      <c r="A43" s="12" t="s">
        <v>120</v>
      </c>
      <c r="B43" s="35">
        <v>0.60226007570696949</v>
      </c>
      <c r="C43" s="26">
        <v>0.9</v>
      </c>
      <c r="D43" s="12" t="s">
        <v>113</v>
      </c>
      <c r="E43" s="35">
        <v>0.66820406626506024</v>
      </c>
      <c r="F43" s="26">
        <v>0.9</v>
      </c>
      <c r="G43" s="12" t="s">
        <v>129</v>
      </c>
      <c r="H43" s="35">
        <v>0.76629916972914114</v>
      </c>
      <c r="I43" s="26">
        <v>0.9</v>
      </c>
      <c r="J43" s="12" t="s">
        <v>164</v>
      </c>
      <c r="K43" s="35">
        <v>0.76247030878859856</v>
      </c>
      <c r="L43" s="26">
        <v>0.9</v>
      </c>
    </row>
    <row r="44" spans="1:12" ht="14.4" x14ac:dyDescent="0.25">
      <c r="A44" s="12" t="s">
        <v>124</v>
      </c>
      <c r="B44" s="35">
        <v>0.60107547655847504</v>
      </c>
      <c r="C44" s="26">
        <v>0.9</v>
      </c>
      <c r="D44" s="12" t="s">
        <v>105</v>
      </c>
      <c r="E44" s="35">
        <v>0.63348416289592757</v>
      </c>
      <c r="F44" s="26">
        <v>0.9</v>
      </c>
      <c r="G44" s="12" t="s">
        <v>151</v>
      </c>
      <c r="H44" s="35">
        <v>0.7655909720847357</v>
      </c>
      <c r="I44" s="26">
        <v>0.9</v>
      </c>
      <c r="J44" s="12" t="s">
        <v>111</v>
      </c>
      <c r="K44" s="35">
        <v>0.76067573908962927</v>
      </c>
      <c r="L44" s="26">
        <v>0.9</v>
      </c>
    </row>
    <row r="45" spans="1:12" ht="14.4" x14ac:dyDescent="0.25">
      <c r="A45" s="12" t="s">
        <v>136</v>
      </c>
      <c r="B45" s="35">
        <v>0.59262566776082903</v>
      </c>
      <c r="C45" s="26">
        <v>0.9</v>
      </c>
      <c r="D45" s="12" t="s">
        <v>150</v>
      </c>
      <c r="E45" s="35">
        <v>0.63304963470663556</v>
      </c>
      <c r="F45" s="26">
        <v>0.9</v>
      </c>
      <c r="G45" s="12" t="s">
        <v>117</v>
      </c>
      <c r="H45" s="35">
        <v>0.75726243229935997</v>
      </c>
      <c r="I45" s="26">
        <v>0.9</v>
      </c>
      <c r="J45" s="12" t="s">
        <v>143</v>
      </c>
      <c r="K45" s="35">
        <v>0.75307411100033239</v>
      </c>
      <c r="L45" s="26">
        <v>0.9</v>
      </c>
    </row>
    <row r="46" spans="1:12" ht="14.4" x14ac:dyDescent="0.25">
      <c r="A46" s="12" t="s">
        <v>128</v>
      </c>
      <c r="B46" s="35">
        <v>0.57109204925756252</v>
      </c>
      <c r="C46" s="26">
        <v>0.9</v>
      </c>
      <c r="D46" s="12" t="s">
        <v>153</v>
      </c>
      <c r="E46" s="35">
        <v>0.61235398930904772</v>
      </c>
      <c r="F46" s="26">
        <v>0.9</v>
      </c>
      <c r="G46" s="12" t="s">
        <v>167</v>
      </c>
      <c r="H46" s="35">
        <v>0.74422412224849921</v>
      </c>
      <c r="I46" s="26">
        <v>0.9</v>
      </c>
      <c r="J46" s="12" t="s">
        <v>107</v>
      </c>
      <c r="K46" s="35">
        <v>0.75221663072130363</v>
      </c>
      <c r="L46" s="26">
        <v>0.9</v>
      </c>
    </row>
    <row r="47" spans="1:12" ht="14.4" x14ac:dyDescent="0.25">
      <c r="A47" s="12" t="s">
        <v>140</v>
      </c>
      <c r="B47" s="35">
        <v>0.55131920545794844</v>
      </c>
      <c r="C47" s="26">
        <v>0.9</v>
      </c>
      <c r="D47" s="12" t="s">
        <v>125</v>
      </c>
      <c r="E47" s="35">
        <v>0.60072183985227467</v>
      </c>
      <c r="F47" s="26">
        <v>0.9</v>
      </c>
      <c r="G47" s="12" t="s">
        <v>130</v>
      </c>
      <c r="H47" s="35">
        <v>0.742433234421365</v>
      </c>
      <c r="I47" s="26">
        <v>0.9</v>
      </c>
      <c r="J47" s="12" t="s">
        <v>131</v>
      </c>
      <c r="K47" s="35">
        <v>0.75100030778701143</v>
      </c>
      <c r="L47" s="26">
        <v>0.9</v>
      </c>
    </row>
    <row r="48" spans="1:12" ht="14.4" x14ac:dyDescent="0.25">
      <c r="A48" s="12" t="s">
        <v>132</v>
      </c>
      <c r="B48" s="35">
        <v>0.52359621998092654</v>
      </c>
      <c r="C48" s="26">
        <v>0.9</v>
      </c>
      <c r="D48" s="12" t="s">
        <v>137</v>
      </c>
      <c r="E48" s="35">
        <v>0.59368813322464187</v>
      </c>
      <c r="F48" s="26">
        <v>0.9</v>
      </c>
      <c r="G48" s="12" t="s">
        <v>114</v>
      </c>
      <c r="H48" s="35">
        <v>0.72314796225657496</v>
      </c>
      <c r="I48" s="26">
        <v>0.9</v>
      </c>
      <c r="J48" s="12" t="s">
        <v>122</v>
      </c>
      <c r="K48" s="35">
        <v>0.7437470504955167</v>
      </c>
      <c r="L48" s="26">
        <v>0.9</v>
      </c>
    </row>
    <row r="49" spans="4:12" ht="14.4" x14ac:dyDescent="0.25">
      <c r="D49" s="12" t="s">
        <v>144</v>
      </c>
      <c r="E49" s="35">
        <v>0.58781157100388748</v>
      </c>
      <c r="F49" s="26">
        <v>0.9</v>
      </c>
      <c r="G49" s="12" t="s">
        <v>118</v>
      </c>
      <c r="H49" s="35">
        <v>0.72010662604722009</v>
      </c>
      <c r="I49" s="26">
        <v>0.9</v>
      </c>
      <c r="J49" s="12" t="s">
        <v>161</v>
      </c>
      <c r="K49" s="35">
        <v>0.74350282485875707</v>
      </c>
      <c r="L49" s="26">
        <v>0.9</v>
      </c>
    </row>
    <row r="50" spans="4:12" ht="14.4" x14ac:dyDescent="0.25">
      <c r="D50" s="12" t="s">
        <v>162</v>
      </c>
      <c r="E50" s="35">
        <v>0.54035543996532298</v>
      </c>
      <c r="F50" s="26">
        <v>0.9</v>
      </c>
      <c r="G50" s="12" t="s">
        <v>121</v>
      </c>
      <c r="H50" s="35">
        <v>0.70119521912350602</v>
      </c>
      <c r="I50" s="26">
        <v>0.9</v>
      </c>
      <c r="J50" s="12" t="s">
        <v>172</v>
      </c>
      <c r="K50" s="35">
        <v>0.73597733711048163</v>
      </c>
      <c r="L50" s="26">
        <v>0.9</v>
      </c>
    </row>
    <row r="51" spans="4:12" ht="14.4" x14ac:dyDescent="0.25">
      <c r="D51" s="12" t="s">
        <v>159</v>
      </c>
      <c r="E51" s="35">
        <v>0.52072038959845635</v>
      </c>
      <c r="F51" s="26">
        <v>0.9</v>
      </c>
      <c r="G51" s="12" t="s">
        <v>133</v>
      </c>
      <c r="H51" s="35">
        <v>0.69953775038520805</v>
      </c>
      <c r="I51" s="26">
        <v>0.9</v>
      </c>
      <c r="J51" s="12" t="s">
        <v>178</v>
      </c>
      <c r="K51" s="35">
        <v>0.73482205163991621</v>
      </c>
      <c r="L51" s="26">
        <v>0.9</v>
      </c>
    </row>
    <row r="52" spans="4:12" ht="14.4" x14ac:dyDescent="0.25">
      <c r="G52" s="12" t="s">
        <v>141</v>
      </c>
      <c r="H52" s="35">
        <v>0.69539110678351179</v>
      </c>
      <c r="I52" s="26">
        <v>0.9</v>
      </c>
      <c r="J52" s="12" t="s">
        <v>127</v>
      </c>
      <c r="K52" s="35">
        <v>0.72697095435684644</v>
      </c>
      <c r="L52" s="26">
        <v>0.9</v>
      </c>
    </row>
    <row r="53" spans="4:12" ht="14.4" x14ac:dyDescent="0.25">
      <c r="G53" s="12" t="s">
        <v>145</v>
      </c>
      <c r="H53" s="35">
        <v>0.6944272445820433</v>
      </c>
      <c r="I53" s="26">
        <v>0.9</v>
      </c>
      <c r="J53" s="12" t="s">
        <v>110</v>
      </c>
      <c r="K53" s="35">
        <v>0.72067745197168853</v>
      </c>
      <c r="L53" s="26">
        <v>0.9</v>
      </c>
    </row>
    <row r="54" spans="4:12" ht="14.4" x14ac:dyDescent="0.25">
      <c r="G54" s="12" t="s">
        <v>157</v>
      </c>
      <c r="H54" s="35">
        <v>0.67540598708667576</v>
      </c>
      <c r="I54" s="26">
        <v>0.9</v>
      </c>
      <c r="J54" s="12" t="s">
        <v>149</v>
      </c>
      <c r="K54" s="35">
        <v>0.71905207358902401</v>
      </c>
      <c r="L54" s="26">
        <v>0.9</v>
      </c>
    </row>
    <row r="55" spans="4:12" ht="14.4" x14ac:dyDescent="0.25">
      <c r="G55" s="12" t="s">
        <v>138</v>
      </c>
      <c r="H55" s="35">
        <v>0.66647716505590293</v>
      </c>
      <c r="I55" s="26">
        <v>0.9</v>
      </c>
      <c r="J55" s="12" t="s">
        <v>170</v>
      </c>
      <c r="K55" s="35">
        <v>0.7185741088180112</v>
      </c>
      <c r="L55" s="26">
        <v>0.9</v>
      </c>
    </row>
    <row r="56" spans="4:12" ht="14.4" x14ac:dyDescent="0.25">
      <c r="G56" s="12" t="s">
        <v>165</v>
      </c>
      <c r="H56" s="35">
        <v>0.62291287816167962</v>
      </c>
      <c r="I56" s="26">
        <v>0.9</v>
      </c>
      <c r="J56" s="12" t="s">
        <v>173</v>
      </c>
      <c r="K56" s="35">
        <v>0.71062906724511932</v>
      </c>
      <c r="L56" s="26">
        <v>0.9</v>
      </c>
    </row>
    <row r="57" spans="4:12" ht="14.4" x14ac:dyDescent="0.25">
      <c r="G57" s="12" t="s">
        <v>142</v>
      </c>
      <c r="H57" s="35">
        <v>0.6198277079508544</v>
      </c>
      <c r="I57" s="26">
        <v>0.9</v>
      </c>
      <c r="J57" s="12" t="s">
        <v>119</v>
      </c>
      <c r="K57" s="35">
        <v>0.70627666057282146</v>
      </c>
      <c r="L57" s="26">
        <v>0.9</v>
      </c>
    </row>
    <row r="58" spans="4:12" ht="14.4" x14ac:dyDescent="0.25">
      <c r="G58" s="12" t="s">
        <v>147</v>
      </c>
      <c r="H58" s="35">
        <v>0.58179466070798547</v>
      </c>
      <c r="I58" s="26">
        <v>0.9</v>
      </c>
      <c r="J58" s="12" t="s">
        <v>123</v>
      </c>
      <c r="K58" s="35">
        <v>0.70090090090090085</v>
      </c>
      <c r="L58" s="26">
        <v>0.9</v>
      </c>
    </row>
    <row r="59" spans="4:12" ht="14.4" x14ac:dyDescent="0.25">
      <c r="G59" s="12" t="s">
        <v>160</v>
      </c>
      <c r="H59" s="35">
        <v>0.5768795472918351</v>
      </c>
      <c r="I59" s="26">
        <v>0.9</v>
      </c>
      <c r="J59" s="12" t="s">
        <v>171</v>
      </c>
      <c r="K59" s="35">
        <v>0.6997381437299971</v>
      </c>
      <c r="L59" s="26">
        <v>0.9</v>
      </c>
    </row>
    <row r="60" spans="4:12" ht="14.4" x14ac:dyDescent="0.25">
      <c r="D60" s="10" t="s">
        <v>220</v>
      </c>
      <c r="G60" s="12" t="s">
        <v>148</v>
      </c>
      <c r="H60" s="35">
        <v>0.56557161629434949</v>
      </c>
      <c r="I60" s="26">
        <v>0.9</v>
      </c>
      <c r="J60" s="12" t="s">
        <v>174</v>
      </c>
      <c r="K60" s="35">
        <v>0.68206757146982389</v>
      </c>
      <c r="L60" s="26">
        <v>0.9</v>
      </c>
    </row>
    <row r="61" spans="4:12" ht="14.4" x14ac:dyDescent="0.25">
      <c r="G61" s="12" t="s">
        <v>169</v>
      </c>
      <c r="H61" s="35">
        <v>0.55449701275633778</v>
      </c>
      <c r="I61" s="26">
        <v>0.9</v>
      </c>
      <c r="J61" s="12" t="s">
        <v>175</v>
      </c>
      <c r="K61" s="35">
        <v>0.67556838686394804</v>
      </c>
      <c r="L61" s="26">
        <v>0.9</v>
      </c>
    </row>
    <row r="62" spans="4:12" ht="14.4" x14ac:dyDescent="0.25">
      <c r="J62" s="12" t="s">
        <v>115</v>
      </c>
      <c r="K62" s="35">
        <v>0.67464472700074796</v>
      </c>
      <c r="L62" s="26">
        <v>0.9</v>
      </c>
    </row>
    <row r="63" spans="4:12" ht="14.4" x14ac:dyDescent="0.25">
      <c r="J63" s="12" t="s">
        <v>146</v>
      </c>
      <c r="K63" s="35">
        <v>0.66859833393697932</v>
      </c>
      <c r="L63" s="26">
        <v>0.9</v>
      </c>
    </row>
    <row r="64" spans="4:12" ht="14.4" x14ac:dyDescent="0.25">
      <c r="J64" s="12" t="s">
        <v>166</v>
      </c>
      <c r="K64" s="35">
        <v>0.66441303011677932</v>
      </c>
      <c r="L64" s="26">
        <v>0.9</v>
      </c>
    </row>
    <row r="65" spans="1:13" ht="14.4" x14ac:dyDescent="0.25">
      <c r="J65" s="12" t="s">
        <v>168</v>
      </c>
      <c r="K65" s="35">
        <v>0.65239772419398534</v>
      </c>
      <c r="L65" s="26">
        <v>0.9</v>
      </c>
    </row>
    <row r="66" spans="1:13" ht="14.4" x14ac:dyDescent="0.25">
      <c r="J66" s="12" t="s">
        <v>176</v>
      </c>
      <c r="K66" s="35">
        <v>0.65230635335073972</v>
      </c>
      <c r="L66" s="26">
        <v>0.9</v>
      </c>
      <c r="M66" s="10" t="s">
        <v>220</v>
      </c>
    </row>
    <row r="67" spans="1:13" ht="14.4" x14ac:dyDescent="0.3">
      <c r="A67"/>
      <c r="B67"/>
      <c r="C67"/>
      <c r="J67" s="12" t="s">
        <v>158</v>
      </c>
      <c r="K67" s="35">
        <v>0.65120643431635383</v>
      </c>
      <c r="L67" s="26">
        <v>0.9</v>
      </c>
    </row>
    <row r="68" spans="1:13" ht="14.4" x14ac:dyDescent="0.25">
      <c r="J68" s="12" t="s">
        <v>152</v>
      </c>
      <c r="K68" s="35">
        <v>0.6508728179551122</v>
      </c>
      <c r="L68" s="26">
        <v>0.9</v>
      </c>
    </row>
    <row r="69" spans="1:13" ht="14.4" x14ac:dyDescent="0.25">
      <c r="J69" s="12" t="s">
        <v>154</v>
      </c>
      <c r="K69" s="35">
        <v>0.63229678123295141</v>
      </c>
      <c r="L69" s="26">
        <v>0.9</v>
      </c>
    </row>
    <row r="70" spans="1:13" ht="14.4" x14ac:dyDescent="0.25">
      <c r="J70" s="12" t="s">
        <v>181</v>
      </c>
      <c r="K70" s="35">
        <v>0.61805265357292105</v>
      </c>
      <c r="L70" s="26">
        <v>0.9</v>
      </c>
    </row>
    <row r="71" spans="1:13" ht="14.4" x14ac:dyDescent="0.25">
      <c r="J71" s="12" t="s">
        <v>163</v>
      </c>
      <c r="K71" s="35">
        <v>0.60943396226415092</v>
      </c>
      <c r="L71" s="26">
        <v>0.9</v>
      </c>
    </row>
    <row r="72" spans="1:13" ht="14.4" x14ac:dyDescent="0.25">
      <c r="J72" s="12" t="s">
        <v>177</v>
      </c>
      <c r="K72" s="35">
        <v>0.57829010566762729</v>
      </c>
      <c r="L72" s="26">
        <v>0.9</v>
      </c>
    </row>
    <row r="73" spans="1:13" ht="14.4" x14ac:dyDescent="0.25">
      <c r="J73" s="12" t="s">
        <v>180</v>
      </c>
      <c r="K73" s="35">
        <v>0.57820324005891022</v>
      </c>
      <c r="L73" s="26">
        <v>0.9</v>
      </c>
    </row>
    <row r="74" spans="1:13" ht="14.4" x14ac:dyDescent="0.25">
      <c r="J74" s="12" t="s">
        <v>179</v>
      </c>
      <c r="K74" s="35">
        <v>0.5489239598278336</v>
      </c>
      <c r="L74" s="26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rgb="FFCCECFF"/>
  </sheetPr>
  <dimension ref="A1:O81"/>
  <sheetViews>
    <sheetView showGridLines="0" zoomScale="80" zoomScaleNormal="80" workbookViewId="0">
      <selection activeCell="K45" sqref="K45"/>
    </sheetView>
  </sheetViews>
  <sheetFormatPr defaultColWidth="9.109375" defaultRowHeight="13.2" x14ac:dyDescent="0.3"/>
  <cols>
    <col min="1" max="1" width="9.6640625" style="14" customWidth="1"/>
    <col min="2" max="2" width="13.88671875" style="14" bestFit="1" customWidth="1"/>
    <col min="3" max="3" width="27.33203125" style="14" bestFit="1" customWidth="1"/>
    <col min="4" max="8" width="15.44140625" style="14" customWidth="1"/>
    <col min="9" max="11" width="9.109375" style="14"/>
    <col min="12" max="12" width="10.33203125" style="14" customWidth="1"/>
    <col min="13" max="13" width="19.109375" style="14" bestFit="1" customWidth="1"/>
    <col min="14" max="16384" width="9.109375" style="14"/>
  </cols>
  <sheetData>
    <row r="1" spans="1:15" ht="28.5" customHeight="1" x14ac:dyDescent="0.3">
      <c r="A1" s="98" t="s">
        <v>221</v>
      </c>
      <c r="B1" s="98"/>
      <c r="C1" s="98"/>
      <c r="D1" s="98"/>
      <c r="E1" s="98"/>
      <c r="F1" s="98"/>
      <c r="G1" s="98"/>
      <c r="H1" s="98"/>
    </row>
    <row r="2" spans="1:15" ht="39.6" x14ac:dyDescent="0.3">
      <c r="A2" s="13" t="s">
        <v>222</v>
      </c>
      <c r="B2" s="13" t="s">
        <v>205</v>
      </c>
      <c r="C2" s="13" t="s">
        <v>90</v>
      </c>
      <c r="D2" s="13" t="s">
        <v>182</v>
      </c>
      <c r="E2" s="13" t="s">
        <v>0</v>
      </c>
      <c r="F2" s="13" t="s">
        <v>206</v>
      </c>
      <c r="G2" s="13" t="s">
        <v>91</v>
      </c>
      <c r="H2" s="13" t="s">
        <v>183</v>
      </c>
    </row>
    <row r="3" spans="1:15" ht="14.4" x14ac:dyDescent="0.3">
      <c r="A3" s="15" t="s">
        <v>223</v>
      </c>
      <c r="B3" s="77" t="s">
        <v>208</v>
      </c>
      <c r="C3" s="12" t="s">
        <v>135</v>
      </c>
      <c r="D3" s="76">
        <v>6497</v>
      </c>
      <c r="E3" s="15" t="str">
        <f>IF(D3&gt;=100000,"GRUPO 1",IF(AND(D3&gt;=30000,D3&lt;99999),"GRUPO 2",IF(AND(D3&gt;=15000,D3&lt;29999),"GRUPO 3",IF(D3&lt;14999,"GRUPO 4"))))</f>
        <v>GRUPO 4</v>
      </c>
      <c r="F3" s="76">
        <v>2038.5</v>
      </c>
      <c r="G3" s="76">
        <v>1818</v>
      </c>
      <c r="H3" s="35">
        <v>0.93326488706365507</v>
      </c>
      <c r="I3" s="23"/>
    </row>
    <row r="4" spans="1:15" ht="14.4" x14ac:dyDescent="0.3">
      <c r="A4" s="15" t="s">
        <v>224</v>
      </c>
      <c r="B4" s="77" t="s">
        <v>209</v>
      </c>
      <c r="C4" s="12" t="s">
        <v>106</v>
      </c>
      <c r="D4" s="76">
        <v>19274</v>
      </c>
      <c r="E4" s="15" t="str">
        <f>IF(D4&gt;=100000,"GRUPO 1",IF(AND(D4&gt;=30000,D4&lt;99999),"GRUPO 2",IF(AND(D4&gt;=15000,D4&lt;29999),"GRUPO 3",IF(D4&lt;14999,"GRUPO 4"))))</f>
        <v>GRUPO 3</v>
      </c>
      <c r="F4" s="76">
        <v>5362</v>
      </c>
      <c r="G4" s="76">
        <v>4489</v>
      </c>
      <c r="H4" s="35">
        <v>0.8850552050473186</v>
      </c>
      <c r="I4" s="23"/>
      <c r="L4" s="97" t="s">
        <v>184</v>
      </c>
      <c r="M4" s="97"/>
      <c r="N4" s="97"/>
    </row>
    <row r="5" spans="1:15" ht="14.4" x14ac:dyDescent="0.3">
      <c r="A5" s="15" t="s">
        <v>225</v>
      </c>
      <c r="B5" s="12" t="s">
        <v>207</v>
      </c>
      <c r="C5" s="12" t="s">
        <v>126</v>
      </c>
      <c r="D5" s="76">
        <v>23831</v>
      </c>
      <c r="E5" s="15" t="str">
        <f>IF(D5&gt;=100000,"GRUPO 1",IF(AND(D5&gt;=30000,D5&lt;99999),"GRUPO 2",IF(AND(D5&gt;=15000,D5&lt;29999),"GRUPO 3",IF(D5&lt;14999,"GRUPO 4"))))</f>
        <v>GRUPO 3</v>
      </c>
      <c r="F5" s="76">
        <v>6578</v>
      </c>
      <c r="G5" s="76">
        <v>5159</v>
      </c>
      <c r="H5" s="35">
        <v>0.8255720915346455</v>
      </c>
      <c r="I5" s="23"/>
      <c r="L5" s="97"/>
      <c r="M5" s="97"/>
      <c r="N5" s="97"/>
    </row>
    <row r="6" spans="1:15" ht="14.4" x14ac:dyDescent="0.3">
      <c r="A6" s="15" t="s">
        <v>226</v>
      </c>
      <c r="B6" s="12" t="s">
        <v>207</v>
      </c>
      <c r="C6" s="12" t="s">
        <v>155</v>
      </c>
      <c r="D6" s="76">
        <v>12985</v>
      </c>
      <c r="E6" s="15" t="str">
        <f>IF(D6&gt;=100000,"GRUPO 1",IF(AND(D6&gt;=30000,D6&lt;99999),"GRUPO 2",IF(AND(D6&gt;=15000,D6&lt;29999),"GRUPO 3",IF(D6&lt;14999,"GRUPO 4"))))</f>
        <v>GRUPO 4</v>
      </c>
      <c r="F6" s="76">
        <v>3265.25</v>
      </c>
      <c r="G6" s="76">
        <v>2477</v>
      </c>
      <c r="H6" s="35">
        <v>0.81133311496888305</v>
      </c>
      <c r="I6" s="23"/>
      <c r="L6" s="16" t="s">
        <v>95</v>
      </c>
      <c r="M6" s="17" t="s">
        <v>185</v>
      </c>
      <c r="N6" s="15">
        <f>COUNTIF($E$3:$E$80,L6)</f>
        <v>9</v>
      </c>
    </row>
    <row r="7" spans="1:15" ht="14.4" x14ac:dyDescent="0.3">
      <c r="A7" s="15" t="s">
        <v>227</v>
      </c>
      <c r="B7" s="77" t="s">
        <v>207</v>
      </c>
      <c r="C7" s="12" t="s">
        <v>134</v>
      </c>
      <c r="D7" s="76">
        <v>17641</v>
      </c>
      <c r="E7" s="15" t="str">
        <f>IF(D7&gt;=100000,"GRUPO 1",IF(AND(D7&gt;=30000,D7&lt;99999),"GRUPO 2",IF(AND(D7&gt;=15000,D7&lt;29999),"GRUPO 3",IF(D7&lt;14999,"GRUPO 4"))))</f>
        <v>GRUPO 3</v>
      </c>
      <c r="F7" s="76">
        <v>4849.5</v>
      </c>
      <c r="G7" s="76">
        <v>3552</v>
      </c>
      <c r="H7" s="35">
        <v>0.77503818459524332</v>
      </c>
      <c r="I7" s="23"/>
      <c r="L7" s="18" t="s">
        <v>96</v>
      </c>
      <c r="M7" s="19" t="s">
        <v>186</v>
      </c>
      <c r="N7" s="15">
        <f>COUNTIF($E$3:$E$80,L7)</f>
        <v>12</v>
      </c>
    </row>
    <row r="8" spans="1:15" ht="14.4" x14ac:dyDescent="0.3">
      <c r="A8" s="15" t="s">
        <v>228</v>
      </c>
      <c r="B8" s="77" t="s">
        <v>209</v>
      </c>
      <c r="C8" s="12" t="s">
        <v>139</v>
      </c>
      <c r="D8" s="76">
        <v>13728</v>
      </c>
      <c r="E8" s="15" t="str">
        <f>IF(D8&gt;=100000,"GRUPO 1",IF(AND(D8&gt;=30000,D8&lt;99999),"GRUPO 2",IF(AND(D8&gt;=15000,D8&lt;29999),"GRUPO 3",IF(D8&lt;14999,"GRUPO 4"))))</f>
        <v>GRUPO 4</v>
      </c>
      <c r="F8" s="76">
        <v>3823.25</v>
      </c>
      <c r="G8" s="76">
        <v>2792</v>
      </c>
      <c r="H8" s="35">
        <v>0.77063207286778912</v>
      </c>
      <c r="I8" s="23"/>
      <c r="L8" s="20" t="s">
        <v>97</v>
      </c>
      <c r="M8" s="19" t="s">
        <v>187</v>
      </c>
      <c r="N8" s="15">
        <f>COUNTIF($E$3:$E$80,L8)</f>
        <v>22</v>
      </c>
    </row>
    <row r="9" spans="1:15" ht="14.4" x14ac:dyDescent="0.3">
      <c r="A9" s="15" t="s">
        <v>229</v>
      </c>
      <c r="B9" s="77" t="s">
        <v>208</v>
      </c>
      <c r="C9" s="12" t="s">
        <v>129</v>
      </c>
      <c r="D9" s="76">
        <v>27458</v>
      </c>
      <c r="E9" s="15" t="str">
        <f>IF(D9&gt;=100000,"GRUPO 1",IF(AND(D9&gt;=30000,D9&lt;99999),"GRUPO 2",IF(AND(D9&gt;=15000,D9&lt;29999),"GRUPO 3",IF(D9&lt;14999,"GRUPO 4"))))</f>
        <v>GRUPO 3</v>
      </c>
      <c r="F9" s="76">
        <v>7775.75</v>
      </c>
      <c r="G9" s="76">
        <v>5630</v>
      </c>
      <c r="H9" s="35">
        <v>0.76629916972914114</v>
      </c>
      <c r="I9" s="23"/>
      <c r="L9" s="21" t="s">
        <v>98</v>
      </c>
      <c r="M9" s="19" t="s">
        <v>188</v>
      </c>
      <c r="N9" s="15">
        <f>COUNTIF($E$3:$E$80,L9)</f>
        <v>35</v>
      </c>
    </row>
    <row r="10" spans="1:15" ht="14.4" x14ac:dyDescent="0.3">
      <c r="A10" s="15" t="s">
        <v>230</v>
      </c>
      <c r="B10" s="77" t="s">
        <v>207</v>
      </c>
      <c r="C10" s="12" t="s">
        <v>151</v>
      </c>
      <c r="D10" s="76">
        <v>18014</v>
      </c>
      <c r="E10" s="15" t="str">
        <f>IF(D10&gt;=100000,"GRUPO 1",IF(AND(D10&gt;=30000,D10&lt;99999),"GRUPO 2",IF(AND(D10&gt;=15000,D10&lt;29999),"GRUPO 3",IF(D10&lt;14999,"GRUPO 4"))))</f>
        <v>GRUPO 3</v>
      </c>
      <c r="F10" s="76">
        <v>5299.5</v>
      </c>
      <c r="G10" s="76">
        <v>3867</v>
      </c>
      <c r="H10" s="35">
        <v>0.7655909720847357</v>
      </c>
      <c r="I10" s="23"/>
    </row>
    <row r="11" spans="1:15" ht="14.4" x14ac:dyDescent="0.3">
      <c r="A11" s="15" t="s">
        <v>231</v>
      </c>
      <c r="B11" s="77" t="s">
        <v>209</v>
      </c>
      <c r="C11" s="12" t="s">
        <v>164</v>
      </c>
      <c r="D11" s="76">
        <v>7434</v>
      </c>
      <c r="E11" s="15" t="str">
        <f>IF(D11&gt;=100000,"GRUPO 1",IF(AND(D11&gt;=30000,D11&lt;99999),"GRUPO 2",IF(AND(D11&gt;=15000,D11&lt;29999),"GRUPO 3",IF(D11&lt;14999,"GRUPO 4"))))</f>
        <v>GRUPO 4</v>
      </c>
      <c r="F11" s="76">
        <v>2208.25</v>
      </c>
      <c r="G11" s="76">
        <v>1605</v>
      </c>
      <c r="H11" s="35">
        <v>0.76247030878859856</v>
      </c>
      <c r="I11" s="23" t="s">
        <v>220</v>
      </c>
    </row>
    <row r="12" spans="1:15" ht="14.4" x14ac:dyDescent="0.3">
      <c r="A12" s="15" t="s">
        <v>232</v>
      </c>
      <c r="B12" s="77" t="s">
        <v>207</v>
      </c>
      <c r="C12" s="12" t="s">
        <v>111</v>
      </c>
      <c r="D12" s="76">
        <v>13589</v>
      </c>
      <c r="E12" s="15" t="str">
        <f>IF(D12&gt;=100000,"GRUPO 1",IF(AND(D12&gt;=30000,D12&lt;99999),"GRUPO 2",IF(AND(D12&gt;=15000,D12&lt;29999),"GRUPO 3",IF(D12&lt;14999,"GRUPO 4"))))</f>
        <v>GRUPO 4</v>
      </c>
      <c r="F12" s="76">
        <v>4418</v>
      </c>
      <c r="G12" s="76">
        <v>3242</v>
      </c>
      <c r="H12" s="35">
        <v>0.76067573908962927</v>
      </c>
      <c r="I12" s="23"/>
      <c r="J12" s="14" t="s">
        <v>220</v>
      </c>
    </row>
    <row r="13" spans="1:15" ht="14.4" x14ac:dyDescent="0.3">
      <c r="A13" s="15" t="s">
        <v>233</v>
      </c>
      <c r="B13" s="12" t="s">
        <v>210</v>
      </c>
      <c r="C13" s="12" t="s">
        <v>117</v>
      </c>
      <c r="D13" s="76">
        <v>29984</v>
      </c>
      <c r="E13" s="15" t="str">
        <f>IF(D13&gt;=100000,"GRUPO 1",IF(AND(D13&gt;=30000,D13&lt;99999),"GRUPO 2",IF(AND(D13&gt;=15000,D13&lt;29999),"GRUPO 3",IF(D13&lt;14999,"GRUPO 4"))))</f>
        <v>GRUPO 3</v>
      </c>
      <c r="F13" s="76">
        <v>8591.25</v>
      </c>
      <c r="G13" s="76">
        <v>6152</v>
      </c>
      <c r="H13" s="35">
        <v>0.75726243229935997</v>
      </c>
      <c r="I13" s="23"/>
    </row>
    <row r="14" spans="1:15" ht="14.4" x14ac:dyDescent="0.3">
      <c r="A14" s="15" t="s">
        <v>234</v>
      </c>
      <c r="B14" s="77" t="s">
        <v>207</v>
      </c>
      <c r="C14" s="12" t="s">
        <v>109</v>
      </c>
      <c r="D14" s="76">
        <v>35416</v>
      </c>
      <c r="E14" s="15" t="str">
        <f>IF(D14&gt;=100000,"GRUPO 1",IF(AND(D14&gt;=30000,D14&lt;99999),"GRUPO 2",IF(AND(D14&gt;=15000,D14&lt;29999),"GRUPO 3",IF(D14&lt;14999,"GRUPO 4"))))</f>
        <v>GRUPO 2</v>
      </c>
      <c r="F14" s="76">
        <v>10169.5</v>
      </c>
      <c r="G14" s="76">
        <v>7333</v>
      </c>
      <c r="H14" s="35">
        <v>0.7566814570219792</v>
      </c>
      <c r="I14" s="23"/>
      <c r="O14" s="14" t="s">
        <v>220</v>
      </c>
    </row>
    <row r="15" spans="1:15" ht="14.4" x14ac:dyDescent="0.3">
      <c r="A15" s="15" t="s">
        <v>235</v>
      </c>
      <c r="B15" s="12" t="s">
        <v>209</v>
      </c>
      <c r="C15" s="12" t="s">
        <v>143</v>
      </c>
      <c r="D15" s="76">
        <v>11009</v>
      </c>
      <c r="E15" s="15" t="str">
        <f>IF(D15&gt;=100000,"GRUPO 1",IF(AND(D15&gt;=30000,D15&lt;99999),"GRUPO 2",IF(AND(D15&gt;=15000,D15&lt;29999),"GRUPO 3",IF(D15&lt;14999,"GRUPO 4"))))</f>
        <v>GRUPO 4</v>
      </c>
      <c r="F15" s="76">
        <v>3160.75</v>
      </c>
      <c r="G15" s="76">
        <v>2266</v>
      </c>
      <c r="H15" s="35">
        <v>0.75307411100033239</v>
      </c>
      <c r="I15" s="23"/>
    </row>
    <row r="16" spans="1:15" ht="14.4" x14ac:dyDescent="0.3">
      <c r="A16" s="15" t="s">
        <v>236</v>
      </c>
      <c r="B16" s="77" t="s">
        <v>210</v>
      </c>
      <c r="C16" s="12" t="s">
        <v>107</v>
      </c>
      <c r="D16" s="76">
        <v>13836</v>
      </c>
      <c r="E16" s="15" t="str">
        <f>IF(D16&gt;=100000,"GRUPO 1",IF(AND(D16&gt;=30000,D16&lt;99999),"GRUPO 2",IF(AND(D16&gt;=15000,D16&lt;29999),"GRUPO 3",IF(D16&lt;14999,"GRUPO 4"))))</f>
        <v>GRUPO 4</v>
      </c>
      <c r="F16" s="76">
        <v>4339</v>
      </c>
      <c r="G16" s="76">
        <v>3139</v>
      </c>
      <c r="H16" s="35">
        <v>0.75221663072130363</v>
      </c>
      <c r="I16" s="23"/>
    </row>
    <row r="17" spans="1:11" ht="14.4" x14ac:dyDescent="0.3">
      <c r="A17" s="15" t="s">
        <v>237</v>
      </c>
      <c r="B17" s="12" t="s">
        <v>208</v>
      </c>
      <c r="C17" s="12" t="s">
        <v>131</v>
      </c>
      <c r="D17" s="76">
        <v>11937</v>
      </c>
      <c r="E17" s="15" t="str">
        <f>IF(D17&gt;=100000,"GRUPO 1",IF(AND(D17&gt;=30000,D17&lt;99999),"GRUPO 2",IF(AND(D17&gt;=15000,D17&lt;29999),"GRUPO 3",IF(D17&lt;14999,"GRUPO 4"))))</f>
        <v>GRUPO 4</v>
      </c>
      <c r="F17" s="76">
        <v>3420.25</v>
      </c>
      <c r="G17" s="76">
        <v>2440</v>
      </c>
      <c r="H17" s="35">
        <v>0.75100030778701143</v>
      </c>
      <c r="I17" s="23"/>
    </row>
    <row r="18" spans="1:11" ht="14.4" x14ac:dyDescent="0.3">
      <c r="A18" s="15" t="s">
        <v>238</v>
      </c>
      <c r="B18" s="77" t="s">
        <v>207</v>
      </c>
      <c r="C18" s="12" t="s">
        <v>112</v>
      </c>
      <c r="D18" s="76">
        <v>94765</v>
      </c>
      <c r="E18" s="15" t="str">
        <f>IF(D18&gt;=100000,"GRUPO 1",IF(AND(D18&gt;=30000,D18&lt;99999),"GRUPO 2",IF(AND(D18&gt;=15000,D18&lt;29999),"GRUPO 3",IF(D18&lt;14999,"GRUPO 4"))))</f>
        <v>GRUPO 2</v>
      </c>
      <c r="F18" s="76">
        <v>25189</v>
      </c>
      <c r="G18" s="76">
        <v>17614</v>
      </c>
      <c r="H18" s="35">
        <v>0.74597662205658144</v>
      </c>
      <c r="I18" s="23"/>
    </row>
    <row r="19" spans="1:11" ht="14.4" x14ac:dyDescent="0.3">
      <c r="A19" s="15" t="s">
        <v>239</v>
      </c>
      <c r="B19" s="77" t="s">
        <v>208</v>
      </c>
      <c r="C19" s="12" t="s">
        <v>167</v>
      </c>
      <c r="D19" s="76">
        <v>21522</v>
      </c>
      <c r="E19" s="15" t="str">
        <f>IF(D19&gt;=100000,"GRUPO 1",IF(AND(D19&gt;=30000,D19&lt;99999),"GRUPO 2",IF(AND(D19&gt;=15000,D19&lt;29999),"GRUPO 3",IF(D19&lt;14999,"GRUPO 4"))))</f>
        <v>GRUPO 3</v>
      </c>
      <c r="F19" s="76">
        <v>5846</v>
      </c>
      <c r="G19" s="76">
        <v>4091</v>
      </c>
      <c r="H19" s="35">
        <v>0.74422412224849921</v>
      </c>
      <c r="I19" s="23"/>
    </row>
    <row r="20" spans="1:11" ht="14.4" x14ac:dyDescent="0.3">
      <c r="A20" s="15" t="s">
        <v>240</v>
      </c>
      <c r="B20" s="77" t="s">
        <v>207</v>
      </c>
      <c r="C20" s="12" t="s">
        <v>122</v>
      </c>
      <c r="D20" s="76">
        <v>14079</v>
      </c>
      <c r="E20" s="15" t="str">
        <f>IF(D20&gt;=100000,"GRUPO 1",IF(AND(D20&gt;=30000,D20&lt;99999),"GRUPO 2",IF(AND(D20&gt;=15000,D20&lt;29999),"GRUPO 3",IF(D20&lt;14999,"GRUPO 4"))))</f>
        <v>GRUPO 4</v>
      </c>
      <c r="F20" s="76">
        <v>4414</v>
      </c>
      <c r="G20" s="76">
        <v>3152</v>
      </c>
      <c r="H20" s="35">
        <v>0.7437470504955167</v>
      </c>
      <c r="I20" s="23"/>
      <c r="K20" s="14" t="s">
        <v>220</v>
      </c>
    </row>
    <row r="21" spans="1:11" ht="14.4" x14ac:dyDescent="0.3">
      <c r="A21" s="15" t="s">
        <v>241</v>
      </c>
      <c r="B21" s="12" t="s">
        <v>210</v>
      </c>
      <c r="C21" s="12" t="s">
        <v>161</v>
      </c>
      <c r="D21" s="76">
        <v>12326</v>
      </c>
      <c r="E21" s="15" t="str">
        <f>IF(D21&gt;=100000,"GRUPO 1",IF(AND(D21&gt;=30000,D21&lt;99999),"GRUPO 2",IF(AND(D21&gt;=15000,D21&lt;29999),"GRUPO 3",IF(D21&lt;14999,"GRUPO 4"))))</f>
        <v>GRUPO 4</v>
      </c>
      <c r="F21" s="76">
        <v>3685.25</v>
      </c>
      <c r="G21" s="76">
        <v>2632</v>
      </c>
      <c r="H21" s="35">
        <v>0.74350282485875707</v>
      </c>
      <c r="I21" s="23"/>
    </row>
    <row r="22" spans="1:11" ht="14.4" x14ac:dyDescent="0.3">
      <c r="A22" s="15" t="s">
        <v>242</v>
      </c>
      <c r="B22" s="12" t="s">
        <v>207</v>
      </c>
      <c r="C22" s="12" t="s">
        <v>130</v>
      </c>
      <c r="D22" s="76">
        <v>22808</v>
      </c>
      <c r="E22" s="15" t="str">
        <f>IF(D22&gt;=100000,"GRUPO 1",IF(AND(D22&gt;=30000,D22&lt;99999),"GRUPO 2",IF(AND(D22&gt;=15000,D22&lt;29999),"GRUPO 3",IF(D22&lt;14999,"GRUPO 4"))))</f>
        <v>GRUPO 3</v>
      </c>
      <c r="F22" s="76">
        <v>7018</v>
      </c>
      <c r="G22" s="76">
        <v>5004</v>
      </c>
      <c r="H22" s="35">
        <v>0.742433234421365</v>
      </c>
      <c r="I22" s="23"/>
    </row>
    <row r="23" spans="1:11" ht="14.4" x14ac:dyDescent="0.3">
      <c r="A23" s="15" t="s">
        <v>243</v>
      </c>
      <c r="B23" s="12" t="s">
        <v>210</v>
      </c>
      <c r="C23" s="12" t="s">
        <v>172</v>
      </c>
      <c r="D23" s="76">
        <v>6596</v>
      </c>
      <c r="E23" s="15" t="str">
        <f>IF(D23&gt;=100000,"GRUPO 1",IF(AND(D23&gt;=30000,D23&lt;99999),"GRUPO 2",IF(AND(D23&gt;=15000,D23&lt;29999),"GRUPO 3",IF(D23&lt;14999,"GRUPO 4"))))</f>
        <v>GRUPO 4</v>
      </c>
      <c r="F23" s="76">
        <v>1851.5</v>
      </c>
      <c r="G23" s="76">
        <v>1299</v>
      </c>
      <c r="H23" s="35">
        <v>0.73597733711048163</v>
      </c>
      <c r="I23" s="23"/>
    </row>
    <row r="24" spans="1:11" ht="14.4" x14ac:dyDescent="0.3">
      <c r="A24" s="15" t="s">
        <v>244</v>
      </c>
      <c r="B24" s="12" t="s">
        <v>207</v>
      </c>
      <c r="C24" s="12" t="s">
        <v>104</v>
      </c>
      <c r="D24" s="76">
        <v>322869</v>
      </c>
      <c r="E24" s="15" t="str">
        <f>IF(D24&gt;=100000,"GRUPO 1",IF(AND(D24&gt;=30000,D24&lt;99999),"GRUPO 2",IF(AND(D24&gt;=15000,D24&lt;29999),"GRUPO 3",IF(D24&lt;14999,"GRUPO 4"))))</f>
        <v>GRUPO 1</v>
      </c>
      <c r="F24" s="76">
        <v>97103.75</v>
      </c>
      <c r="G24" s="76">
        <v>68430</v>
      </c>
      <c r="H24" s="35">
        <v>0.73541897279927781</v>
      </c>
      <c r="I24" s="23"/>
    </row>
    <row r="25" spans="1:11" ht="14.4" x14ac:dyDescent="0.3">
      <c r="A25" s="15" t="s">
        <v>245</v>
      </c>
      <c r="B25" s="77" t="s">
        <v>210</v>
      </c>
      <c r="C25" s="12" t="s">
        <v>178</v>
      </c>
      <c r="D25" s="76">
        <v>10540</v>
      </c>
      <c r="E25" s="15" t="str">
        <f>IF(D25&gt;=100000,"GRUPO 1",IF(AND(D25&gt;=30000,D25&lt;99999),"GRUPO 2",IF(AND(D25&gt;=15000,D25&lt;29999),"GRUPO 3",IF(D25&lt;14999,"GRUPO 4"))))</f>
        <v>GRUPO 4</v>
      </c>
      <c r="F25" s="76">
        <v>3029.75</v>
      </c>
      <c r="G25" s="76">
        <v>2106</v>
      </c>
      <c r="H25" s="35">
        <v>0.73482205163991621</v>
      </c>
      <c r="I25" s="23"/>
    </row>
    <row r="26" spans="1:11" ht="14.4" x14ac:dyDescent="0.3">
      <c r="A26" s="15" t="s">
        <v>246</v>
      </c>
      <c r="B26" s="77" t="s">
        <v>209</v>
      </c>
      <c r="C26" s="12" t="s">
        <v>127</v>
      </c>
      <c r="D26" s="76">
        <v>12387</v>
      </c>
      <c r="E26" s="15" t="str">
        <f>IF(D26&gt;=100000,"GRUPO 1",IF(AND(D26&gt;=30000,D26&lt;99999),"GRUPO 2",IF(AND(D26&gt;=15000,D26&lt;29999),"GRUPO 3",IF(D26&lt;14999,"GRUPO 4"))))</f>
        <v>GRUPO 4</v>
      </c>
      <c r="F26" s="76">
        <v>3773.25</v>
      </c>
      <c r="G26" s="76">
        <v>2628</v>
      </c>
      <c r="H26" s="35">
        <v>0.72697095435684644</v>
      </c>
      <c r="I26" s="23"/>
    </row>
    <row r="27" spans="1:11" ht="14.4" x14ac:dyDescent="0.3">
      <c r="A27" s="15" t="s">
        <v>247</v>
      </c>
      <c r="B27" s="77" t="s">
        <v>210</v>
      </c>
      <c r="C27" s="12" t="s">
        <v>114</v>
      </c>
      <c r="D27" s="76">
        <v>18153</v>
      </c>
      <c r="E27" s="15" t="str">
        <f>IF(D27&gt;=100000,"GRUPO 1",IF(AND(D27&gt;=30000,D27&lt;99999),"GRUPO 2",IF(AND(D27&gt;=15000,D27&lt;29999),"GRUPO 3",IF(D27&lt;14999,"GRUPO 4"))))</f>
        <v>GRUPO 3</v>
      </c>
      <c r="F27" s="76">
        <v>5245.25</v>
      </c>
      <c r="G27" s="76">
        <v>3602</v>
      </c>
      <c r="H27" s="35">
        <v>0.72314796225657496</v>
      </c>
      <c r="I27" s="23"/>
    </row>
    <row r="28" spans="1:11" ht="14.4" x14ac:dyDescent="0.3">
      <c r="A28" s="15" t="s">
        <v>248</v>
      </c>
      <c r="B28" s="77" t="s">
        <v>210</v>
      </c>
      <c r="C28" s="12" t="s">
        <v>110</v>
      </c>
      <c r="D28" s="76">
        <v>13745</v>
      </c>
      <c r="E28" s="15" t="str">
        <f>IF(D28&gt;=100000,"GRUPO 1",IF(AND(D28&gt;=30000,D28&lt;99999),"GRUPO 2",IF(AND(D28&gt;=15000,D28&lt;29999),"GRUPO 3",IF(D28&lt;14999,"GRUPO 4"))))</f>
        <v>GRUPO 4</v>
      </c>
      <c r="F28" s="76">
        <v>4138.5</v>
      </c>
      <c r="G28" s="76">
        <v>2851</v>
      </c>
      <c r="H28" s="35">
        <v>0.72067745197168853</v>
      </c>
      <c r="I28" s="23"/>
      <c r="K28" s="14" t="s">
        <v>220</v>
      </c>
    </row>
    <row r="29" spans="1:11" ht="14.4" x14ac:dyDescent="0.3">
      <c r="A29" s="15" t="s">
        <v>249</v>
      </c>
      <c r="B29" s="77" t="s">
        <v>210</v>
      </c>
      <c r="C29" s="12" t="s">
        <v>118</v>
      </c>
      <c r="D29" s="76">
        <v>19563</v>
      </c>
      <c r="E29" s="15" t="str">
        <f>IF(D29&gt;=100000,"GRUPO 1",IF(AND(D29&gt;=30000,D29&lt;99999),"GRUPO 2",IF(AND(D29&gt;=15000,D29&lt;29999),"GRUPO 3",IF(D29&lt;14999,"GRUPO 4"))))</f>
        <v>GRUPO 3</v>
      </c>
      <c r="F29" s="76">
        <v>5528</v>
      </c>
      <c r="G29" s="76">
        <v>3782</v>
      </c>
      <c r="H29" s="35">
        <v>0.72010662604722009</v>
      </c>
      <c r="I29" s="23"/>
    </row>
    <row r="30" spans="1:11" ht="14.4" x14ac:dyDescent="0.3">
      <c r="A30" s="15" t="s">
        <v>250</v>
      </c>
      <c r="B30" s="12" t="s">
        <v>207</v>
      </c>
      <c r="C30" s="12" t="s">
        <v>149</v>
      </c>
      <c r="D30" s="76">
        <v>11723</v>
      </c>
      <c r="E30" s="15" t="str">
        <f>IF(D30&gt;=100000,"GRUPO 1",IF(AND(D30&gt;=30000,D30&lt;99999),"GRUPO 2",IF(AND(D30&gt;=15000,D30&lt;29999),"GRUPO 3",IF(D30&lt;14999,"GRUPO 4"))))</f>
        <v>GRUPO 4</v>
      </c>
      <c r="F30" s="76">
        <v>3375</v>
      </c>
      <c r="G30" s="76">
        <v>2306</v>
      </c>
      <c r="H30" s="35">
        <v>0.71905207358902401</v>
      </c>
      <c r="I30" s="23"/>
    </row>
    <row r="31" spans="1:11" ht="14.4" x14ac:dyDescent="0.3">
      <c r="A31" s="15" t="s">
        <v>251</v>
      </c>
      <c r="B31" s="77" t="s">
        <v>209</v>
      </c>
      <c r="C31" s="12" t="s">
        <v>170</v>
      </c>
      <c r="D31" s="76">
        <v>10886</v>
      </c>
      <c r="E31" s="15" t="str">
        <f>IF(D31&gt;=100000,"GRUPO 1",IF(AND(D31&gt;=30000,D31&lt;99999),"GRUPO 2",IF(AND(D31&gt;=15000,D31&lt;29999),"GRUPO 3",IF(D31&lt;14999,"GRUPO 4"))))</f>
        <v>GRUPO 4</v>
      </c>
      <c r="F31" s="76">
        <v>3313.5</v>
      </c>
      <c r="G31" s="76">
        <v>2298</v>
      </c>
      <c r="H31" s="35">
        <v>0.7185741088180112</v>
      </c>
      <c r="I31" s="23"/>
    </row>
    <row r="32" spans="1:11" ht="14.4" x14ac:dyDescent="0.3">
      <c r="A32" s="15" t="s">
        <v>252</v>
      </c>
      <c r="B32" s="77" t="s">
        <v>208</v>
      </c>
      <c r="C32" s="12" t="s">
        <v>173</v>
      </c>
      <c r="D32" s="76">
        <v>8911</v>
      </c>
      <c r="E32" s="15" t="str">
        <f>IF(D32&gt;=100000,"GRUPO 1",IF(AND(D32&gt;=30000,D32&lt;99999),"GRUPO 2",IF(AND(D32&gt;=15000,D32&lt;29999),"GRUPO 3",IF(D32&lt;14999,"GRUPO 4"))))</f>
        <v>GRUPO 4</v>
      </c>
      <c r="F32" s="76">
        <v>2430</v>
      </c>
      <c r="G32" s="76">
        <v>1638</v>
      </c>
      <c r="H32" s="35">
        <v>0.71062906724511932</v>
      </c>
      <c r="I32" s="23"/>
    </row>
    <row r="33" spans="1:9" ht="14.4" x14ac:dyDescent="0.3">
      <c r="A33" s="15" t="s">
        <v>253</v>
      </c>
      <c r="B33" s="77" t="s">
        <v>207</v>
      </c>
      <c r="C33" s="12" t="s">
        <v>119</v>
      </c>
      <c r="D33" s="76">
        <v>10597</v>
      </c>
      <c r="E33" s="15" t="str">
        <f>IF(D33&gt;=100000,"GRUPO 1",IF(AND(D33&gt;=30000,D33&lt;99999),"GRUPO 2",IF(AND(D33&gt;=15000,D33&lt;29999),"GRUPO 3",IF(D33&lt;14999,"GRUPO 4"))))</f>
        <v>GRUPO 4</v>
      </c>
      <c r="F33" s="76">
        <v>3406.5</v>
      </c>
      <c r="G33" s="76">
        <v>2318</v>
      </c>
      <c r="H33" s="35">
        <v>0.70627666057282146</v>
      </c>
      <c r="I33" s="23"/>
    </row>
    <row r="34" spans="1:9" ht="14.4" x14ac:dyDescent="0.3">
      <c r="A34" s="15" t="s">
        <v>254</v>
      </c>
      <c r="B34" s="77" t="s">
        <v>210</v>
      </c>
      <c r="C34" s="12" t="s">
        <v>121</v>
      </c>
      <c r="D34" s="76">
        <v>29177</v>
      </c>
      <c r="E34" s="15" t="str">
        <f>IF(D34&gt;=100000,"GRUPO 1",IF(AND(D34&gt;=30000,D34&lt;99999),"GRUPO 2",IF(AND(D34&gt;=15000,D34&lt;29999),"GRUPO 3",IF(D34&lt;14999,"GRUPO 4"))))</f>
        <v>GRUPO 3</v>
      </c>
      <c r="F34" s="76">
        <v>8915.25</v>
      </c>
      <c r="G34" s="76">
        <v>5984</v>
      </c>
      <c r="H34" s="35">
        <v>0.70119521912350602</v>
      </c>
      <c r="I34" s="23"/>
    </row>
    <row r="35" spans="1:9" ht="14.4" x14ac:dyDescent="0.3">
      <c r="A35" s="15" t="s">
        <v>255</v>
      </c>
      <c r="B35" s="77" t="s">
        <v>207</v>
      </c>
      <c r="C35" s="12" t="s">
        <v>123</v>
      </c>
      <c r="D35" s="76">
        <v>11094</v>
      </c>
      <c r="E35" s="15" t="str">
        <f>IF(D35&gt;=100000,"GRUPO 1",IF(AND(D35&gt;=30000,D35&lt;99999),"GRUPO 2",IF(AND(D35&gt;=15000,D35&lt;29999),"GRUPO 3",IF(D35&lt;14999,"GRUPO 4"))))</f>
        <v>GRUPO 4</v>
      </c>
      <c r="F35" s="76">
        <v>3454.25</v>
      </c>
      <c r="G35" s="76">
        <v>2334</v>
      </c>
      <c r="H35" s="35">
        <v>0.70090090090090085</v>
      </c>
      <c r="I35" s="23"/>
    </row>
    <row r="36" spans="1:9" ht="14.4" x14ac:dyDescent="0.3">
      <c r="A36" s="15" t="s">
        <v>256</v>
      </c>
      <c r="B36" s="77" t="s">
        <v>210</v>
      </c>
      <c r="C36" s="12" t="s">
        <v>171</v>
      </c>
      <c r="D36" s="76">
        <v>13710</v>
      </c>
      <c r="E36" s="15" t="str">
        <f>IF(D36&gt;=100000,"GRUPO 1",IF(AND(D36&gt;=30000,D36&lt;99999),"GRUPO 2",IF(AND(D36&gt;=15000,D36&lt;29999),"GRUPO 3",IF(D36&lt;14999,"GRUPO 4"))))</f>
        <v>GRUPO 4</v>
      </c>
      <c r="F36" s="76">
        <v>3653.25</v>
      </c>
      <c r="G36" s="76">
        <v>2405</v>
      </c>
      <c r="H36" s="35">
        <v>0.6997381437299971</v>
      </c>
      <c r="I36" s="23"/>
    </row>
    <row r="37" spans="1:9" ht="14.4" x14ac:dyDescent="0.3">
      <c r="A37" s="15" t="s">
        <v>257</v>
      </c>
      <c r="B37" s="77" t="s">
        <v>208</v>
      </c>
      <c r="C37" s="12" t="s">
        <v>133</v>
      </c>
      <c r="D37" s="76">
        <v>28931</v>
      </c>
      <c r="E37" s="15" t="str">
        <f>IF(D37&gt;=100000,"GRUPO 1",IF(AND(D37&gt;=30000,D37&lt;99999),"GRUPO 2",IF(AND(D37&gt;=15000,D37&lt;29999),"GRUPO 3",IF(D37&lt;14999,"GRUPO 4"))))</f>
        <v>GRUPO 3</v>
      </c>
      <c r="F37" s="76">
        <v>7644.5</v>
      </c>
      <c r="G37" s="76">
        <v>4994</v>
      </c>
      <c r="H37" s="35">
        <v>0.69953775038520805</v>
      </c>
      <c r="I37" s="23"/>
    </row>
    <row r="38" spans="1:9" ht="14.4" x14ac:dyDescent="0.3">
      <c r="A38" s="15" t="s">
        <v>258</v>
      </c>
      <c r="B38" s="12" t="s">
        <v>207</v>
      </c>
      <c r="C38" s="12" t="s">
        <v>156</v>
      </c>
      <c r="D38" s="76">
        <v>73423</v>
      </c>
      <c r="E38" s="15" t="str">
        <f>IF(D38&gt;=100000,"GRUPO 1",IF(AND(D38&gt;=30000,D38&lt;99999),"GRUPO 2",IF(AND(D38&gt;=15000,D38&lt;29999),"GRUPO 3",IF(D38&lt;14999,"GRUPO 4"))))</f>
        <v>GRUPO 2</v>
      </c>
      <c r="F38" s="76">
        <v>18241.75</v>
      </c>
      <c r="G38" s="76">
        <v>11928</v>
      </c>
      <c r="H38" s="35">
        <v>0.69770706598034626</v>
      </c>
      <c r="I38" s="23"/>
    </row>
    <row r="39" spans="1:9" ht="14.4" x14ac:dyDescent="0.3">
      <c r="A39" s="15" t="s">
        <v>259</v>
      </c>
      <c r="B39" s="77" t="s">
        <v>209</v>
      </c>
      <c r="C39" s="12" t="s">
        <v>141</v>
      </c>
      <c r="D39" s="76">
        <v>26502</v>
      </c>
      <c r="E39" s="15" t="str">
        <f>IF(D39&gt;=100000,"GRUPO 1",IF(AND(D39&gt;=30000,D39&lt;99999),"GRUPO 2",IF(AND(D39&gt;=15000,D39&lt;29999),"GRUPO 3",IF(D39&lt;14999,"GRUPO 4"))))</f>
        <v>GRUPO 3</v>
      </c>
      <c r="F39" s="76">
        <v>6642.5</v>
      </c>
      <c r="G39" s="76">
        <v>4285</v>
      </c>
      <c r="H39" s="35">
        <v>0.69539110678351179</v>
      </c>
      <c r="I39" s="23"/>
    </row>
    <row r="40" spans="1:9" ht="14.4" x14ac:dyDescent="0.3">
      <c r="A40" s="15" t="s">
        <v>260</v>
      </c>
      <c r="B40" s="12" t="s">
        <v>207</v>
      </c>
      <c r="C40" s="12" t="s">
        <v>145</v>
      </c>
      <c r="D40" s="76">
        <v>25380</v>
      </c>
      <c r="E40" s="15" t="str">
        <f>IF(D40&gt;=100000,"GRUPO 1",IF(AND(D40&gt;=30000,D40&lt;99999),"GRUPO 2",IF(AND(D40&gt;=15000,D40&lt;29999),"GRUPO 3",IF(D40&lt;14999,"GRUPO 4"))))</f>
        <v>GRUPO 3</v>
      </c>
      <c r="F40" s="76">
        <v>6857.25</v>
      </c>
      <c r="G40" s="76">
        <v>4486</v>
      </c>
      <c r="H40" s="35">
        <v>0.6944272445820433</v>
      </c>
      <c r="I40" s="23"/>
    </row>
    <row r="41" spans="1:9" ht="14.4" x14ac:dyDescent="0.3">
      <c r="A41" s="15" t="s">
        <v>261</v>
      </c>
      <c r="B41" s="77" t="s">
        <v>210</v>
      </c>
      <c r="C41" s="12" t="s">
        <v>174</v>
      </c>
      <c r="D41" s="76">
        <v>11575</v>
      </c>
      <c r="E41" s="15" t="str">
        <f>IF(D41&gt;=100000,"GRUPO 1",IF(AND(D41&gt;=30000,D41&lt;99999),"GRUPO 2",IF(AND(D41&gt;=15000,D41&lt;29999),"GRUPO 3",IF(D41&lt;14999,"GRUPO 4"))))</f>
        <v>GRUPO 4</v>
      </c>
      <c r="F41" s="76">
        <v>3621.5</v>
      </c>
      <c r="G41" s="76">
        <v>2362</v>
      </c>
      <c r="H41" s="35">
        <v>0.68206757146982389</v>
      </c>
      <c r="I41" s="23"/>
    </row>
    <row r="42" spans="1:9" ht="14.4" x14ac:dyDescent="0.3">
      <c r="A42" s="15" t="s">
        <v>262</v>
      </c>
      <c r="B42" s="77" t="s">
        <v>210</v>
      </c>
      <c r="C42" s="12" t="s">
        <v>175</v>
      </c>
      <c r="D42" s="76">
        <v>10254</v>
      </c>
      <c r="E42" s="15" t="str">
        <f>IF(D42&gt;=100000,"GRUPO 1",IF(AND(D42&gt;=30000,D42&lt;99999),"GRUPO 2",IF(AND(D42&gt;=15000,D42&lt;29999),"GRUPO 3",IF(D42&lt;14999,"GRUPO 4"))))</f>
        <v>GRUPO 4</v>
      </c>
      <c r="F42" s="76">
        <v>2907</v>
      </c>
      <c r="G42" s="76">
        <v>1872</v>
      </c>
      <c r="H42" s="35">
        <v>0.67556838686394804</v>
      </c>
      <c r="I42" s="23"/>
    </row>
    <row r="43" spans="1:9" ht="14.4" x14ac:dyDescent="0.3">
      <c r="A43" s="15" t="s">
        <v>263</v>
      </c>
      <c r="B43" s="77" t="s">
        <v>208</v>
      </c>
      <c r="C43" s="12" t="s">
        <v>157</v>
      </c>
      <c r="D43" s="76">
        <v>18900</v>
      </c>
      <c r="E43" s="15" t="str">
        <f>IF(D43&gt;=100000,"GRUPO 1",IF(AND(D43&gt;=30000,D43&lt;99999),"GRUPO 2",IF(AND(D43&gt;=15000,D43&lt;29999),"GRUPO 3",IF(D43&lt;14999,"GRUPO 4"))))</f>
        <v>GRUPO 3</v>
      </c>
      <c r="F43" s="76">
        <v>5395</v>
      </c>
      <c r="G43" s="76">
        <v>3452</v>
      </c>
      <c r="H43" s="35">
        <v>0.67540598708667576</v>
      </c>
      <c r="I43" s="23"/>
    </row>
    <row r="44" spans="1:9" ht="14.4" x14ac:dyDescent="0.3">
      <c r="A44" s="15" t="s">
        <v>264</v>
      </c>
      <c r="B44" s="77" t="s">
        <v>210</v>
      </c>
      <c r="C44" s="12" t="s">
        <v>115</v>
      </c>
      <c r="D44" s="76">
        <v>5083</v>
      </c>
      <c r="E44" s="15" t="str">
        <f>IF(D44&gt;=100000,"GRUPO 1",IF(AND(D44&gt;=30000,D44&lt;99999),"GRUPO 2",IF(AND(D44&gt;=15000,D44&lt;29999),"GRUPO 3",IF(D44&lt;14999,"GRUPO 4"))))</f>
        <v>GRUPO 4</v>
      </c>
      <c r="F44" s="76">
        <v>1410.75</v>
      </c>
      <c r="G44" s="76">
        <v>902</v>
      </c>
      <c r="H44" s="35">
        <v>0.67464472700074796</v>
      </c>
      <c r="I44" s="23"/>
    </row>
    <row r="45" spans="1:9" ht="14.4" x14ac:dyDescent="0.3">
      <c r="A45" s="15" t="s">
        <v>265</v>
      </c>
      <c r="B45" s="12" t="s">
        <v>209</v>
      </c>
      <c r="C45" s="12" t="s">
        <v>146</v>
      </c>
      <c r="D45" s="76">
        <v>9711</v>
      </c>
      <c r="E45" s="15" t="str">
        <f>IF(D45&gt;=100000,"GRUPO 1",IF(AND(D45&gt;=30000,D45&lt;99999),"GRUPO 2",IF(AND(D45&gt;=15000,D45&lt;29999),"GRUPO 3",IF(D45&lt;14999,"GRUPO 4"))))</f>
        <v>GRUPO 4</v>
      </c>
      <c r="F45" s="76">
        <v>3040.75</v>
      </c>
      <c r="G45" s="76">
        <v>1846</v>
      </c>
      <c r="H45" s="35">
        <v>0.66859833393697932</v>
      </c>
      <c r="I45" s="23"/>
    </row>
    <row r="46" spans="1:9" ht="14.4" x14ac:dyDescent="0.3">
      <c r="A46" s="15" t="s">
        <v>266</v>
      </c>
      <c r="B46" s="77" t="s">
        <v>210</v>
      </c>
      <c r="C46" s="12" t="s">
        <v>113</v>
      </c>
      <c r="D46" s="76">
        <v>36930</v>
      </c>
      <c r="E46" s="15" t="str">
        <f>IF(D46&gt;=100000,"GRUPO 1",IF(AND(D46&gt;=30000,D46&lt;99999),"GRUPO 2",IF(AND(D46&gt;=15000,D46&lt;29999),"GRUPO 3",IF(D46&lt;14999,"GRUPO 4"))))</f>
        <v>GRUPO 2</v>
      </c>
      <c r="F46" s="76">
        <v>11115.25</v>
      </c>
      <c r="G46" s="76">
        <v>7099</v>
      </c>
      <c r="H46" s="35">
        <v>0.66820406626506024</v>
      </c>
      <c r="I46" s="23"/>
    </row>
    <row r="47" spans="1:9" ht="14.4" x14ac:dyDescent="0.3">
      <c r="A47" s="15" t="s">
        <v>267</v>
      </c>
      <c r="B47" s="77" t="s">
        <v>209</v>
      </c>
      <c r="C47" s="12" t="s">
        <v>138</v>
      </c>
      <c r="D47" s="76">
        <v>18893</v>
      </c>
      <c r="E47" s="15" t="str">
        <f>IF(D47&gt;=100000,"GRUPO 1",IF(AND(D47&gt;=30000,D47&lt;99999),"GRUPO 2",IF(AND(D47&gt;=15000,D47&lt;29999),"GRUPO 3",IF(D47&lt;14999,"GRUPO 4"))))</f>
        <v>GRUPO 3</v>
      </c>
      <c r="F47" s="76">
        <v>5521.25</v>
      </c>
      <c r="G47" s="76">
        <v>3517</v>
      </c>
      <c r="H47" s="35">
        <v>0.66647716505590293</v>
      </c>
      <c r="I47" s="23"/>
    </row>
    <row r="48" spans="1:9" ht="14.4" x14ac:dyDescent="0.3">
      <c r="A48" s="15" t="s">
        <v>268</v>
      </c>
      <c r="B48" s="77" t="s">
        <v>208</v>
      </c>
      <c r="C48" s="12" t="s">
        <v>166</v>
      </c>
      <c r="D48" s="76">
        <v>5466</v>
      </c>
      <c r="E48" s="15" t="str">
        <f>IF(D48&gt;=100000,"GRUPO 1",IF(AND(D48&gt;=30000,D48&lt;99999),"GRUPO 2",IF(AND(D48&gt;=15000,D48&lt;29999),"GRUPO 3",IF(D48&lt;14999,"GRUPO 4"))))</f>
        <v>GRUPO 4</v>
      </c>
      <c r="F48" s="76">
        <v>1704</v>
      </c>
      <c r="G48" s="76">
        <v>1081</v>
      </c>
      <c r="H48" s="35">
        <v>0.66441303011677932</v>
      </c>
      <c r="I48" s="23"/>
    </row>
    <row r="49" spans="1:11" ht="14.4" x14ac:dyDescent="0.3">
      <c r="A49" s="15" t="s">
        <v>269</v>
      </c>
      <c r="B49" s="12" t="s">
        <v>210</v>
      </c>
      <c r="C49" s="12" t="s">
        <v>168</v>
      </c>
      <c r="D49" s="76">
        <v>13696</v>
      </c>
      <c r="E49" s="15" t="str">
        <f>IF(D49&gt;=100000,"GRUPO 1",IF(AND(D49&gt;=30000,D49&lt;99999),"GRUPO 2",IF(AND(D49&gt;=15000,D49&lt;29999),"GRUPO 3",IF(D49&lt;14999,"GRUPO 4"))))</f>
        <v>GRUPO 4</v>
      </c>
      <c r="F49" s="76">
        <v>3922.75</v>
      </c>
      <c r="G49" s="76">
        <v>2408</v>
      </c>
      <c r="H49" s="35">
        <v>0.65239772419398534</v>
      </c>
      <c r="I49" s="23"/>
    </row>
    <row r="50" spans="1:11" ht="14.4" x14ac:dyDescent="0.3">
      <c r="A50" s="15" t="s">
        <v>270</v>
      </c>
      <c r="B50" s="77" t="s">
        <v>209</v>
      </c>
      <c r="C50" s="12" t="s">
        <v>176</v>
      </c>
      <c r="D50" s="76">
        <v>8589</v>
      </c>
      <c r="E50" s="15" t="str">
        <f>IF(D50&gt;=100000,"GRUPO 1",IF(AND(D50&gt;=30000,D50&lt;99999),"GRUPO 2",IF(AND(D50&gt;=15000,D50&lt;29999),"GRUPO 3",IF(D50&lt;14999,"GRUPO 4"))))</f>
        <v>GRUPO 4</v>
      </c>
      <c r="F50" s="76">
        <v>2411.5</v>
      </c>
      <c r="G50" s="76">
        <v>1499</v>
      </c>
      <c r="H50" s="35">
        <v>0.65230635335073972</v>
      </c>
      <c r="I50" s="23"/>
    </row>
    <row r="51" spans="1:11" ht="14.4" x14ac:dyDescent="0.3">
      <c r="A51" s="15" t="s">
        <v>271</v>
      </c>
      <c r="B51" s="12" t="s">
        <v>207</v>
      </c>
      <c r="C51" s="12" t="s">
        <v>158</v>
      </c>
      <c r="D51" s="76">
        <v>13106</v>
      </c>
      <c r="E51" s="15" t="str">
        <f>IF(D51&gt;=100000,"GRUPO 1",IF(AND(D51&gt;=30000,D51&lt;99999),"GRUPO 2",IF(AND(D51&gt;=15000,D51&lt;29999),"GRUPO 3",IF(D51&lt;14999,"GRUPO 4"))))</f>
        <v>GRUPO 4</v>
      </c>
      <c r="F51" s="76">
        <v>3905.75</v>
      </c>
      <c r="G51" s="76">
        <v>2429</v>
      </c>
      <c r="H51" s="35">
        <v>0.65120643431635383</v>
      </c>
      <c r="I51" s="23"/>
      <c r="K51" s="14" t="s">
        <v>220</v>
      </c>
    </row>
    <row r="52" spans="1:11" ht="14.4" x14ac:dyDescent="0.3">
      <c r="A52" s="15" t="s">
        <v>272</v>
      </c>
      <c r="B52" s="77" t="s">
        <v>210</v>
      </c>
      <c r="C52" s="12" t="s">
        <v>152</v>
      </c>
      <c r="D52" s="76">
        <v>11069</v>
      </c>
      <c r="E52" s="15" t="str">
        <f>IF(D52&gt;=100000,"GRUPO 1",IF(AND(D52&gt;=30000,D52&lt;99999),"GRUPO 2",IF(AND(D52&gt;=15000,D52&lt;29999),"GRUPO 3",IF(D52&lt;14999,"GRUPO 4"))))</f>
        <v>GRUPO 4</v>
      </c>
      <c r="F52" s="76">
        <v>3359.5</v>
      </c>
      <c r="G52" s="76">
        <v>2088</v>
      </c>
      <c r="H52" s="35">
        <v>0.6508728179551122</v>
      </c>
      <c r="I52" s="23"/>
    </row>
    <row r="53" spans="1:11" ht="14.4" x14ac:dyDescent="0.3">
      <c r="A53" s="15" t="s">
        <v>273</v>
      </c>
      <c r="B53" s="12" t="s">
        <v>209</v>
      </c>
      <c r="C53" s="12" t="s">
        <v>116</v>
      </c>
      <c r="D53" s="76">
        <v>166786</v>
      </c>
      <c r="E53" s="15" t="str">
        <f>IF(D53&gt;=100000,"GRUPO 1",IF(AND(D53&gt;=30000,D53&lt;99999),"GRUPO 2",IF(AND(D53&gt;=15000,D53&lt;29999),"GRUPO 3",IF(D53&lt;14999,"GRUPO 4"))))</f>
        <v>GRUPO 1</v>
      </c>
      <c r="F53" s="76">
        <v>42909</v>
      </c>
      <c r="G53" s="76">
        <v>25694</v>
      </c>
      <c r="H53" s="35">
        <v>0.64015746069711243</v>
      </c>
      <c r="I53" s="23"/>
    </row>
    <row r="54" spans="1:11" ht="14.4" x14ac:dyDescent="0.3">
      <c r="A54" s="15" t="s">
        <v>274</v>
      </c>
      <c r="B54" s="12" t="s">
        <v>207</v>
      </c>
      <c r="C54" s="12" t="s">
        <v>105</v>
      </c>
      <c r="D54" s="76">
        <v>30684</v>
      </c>
      <c r="E54" s="15" t="str">
        <f>IF(D54&gt;=100000,"GRUPO 1",IF(AND(D54&gt;=30000,D54&lt;99999),"GRUPO 2",IF(AND(D54&gt;=15000,D54&lt;29999),"GRUPO 3",IF(D54&lt;14999,"GRUPO 4"))))</f>
        <v>GRUPO 2</v>
      </c>
      <c r="F54" s="76">
        <v>9264.5</v>
      </c>
      <c r="G54" s="76">
        <v>5600</v>
      </c>
      <c r="H54" s="35">
        <v>0.63348416289592757</v>
      </c>
      <c r="I54" s="23"/>
    </row>
    <row r="55" spans="1:11" ht="14.4" x14ac:dyDescent="0.3">
      <c r="A55" s="15" t="s">
        <v>275</v>
      </c>
      <c r="B55" s="77" t="s">
        <v>208</v>
      </c>
      <c r="C55" s="12" t="s">
        <v>150</v>
      </c>
      <c r="D55" s="76">
        <v>49065</v>
      </c>
      <c r="E55" s="15" t="str">
        <f>IF(D55&gt;=100000,"GRUPO 1",IF(AND(D55&gt;=30000,D55&lt;99999),"GRUPO 2",IF(AND(D55&gt;=15000,D55&lt;29999),"GRUPO 3",IF(D55&lt;14999,"GRUPO 4"))))</f>
        <v>GRUPO 2</v>
      </c>
      <c r="F55" s="76">
        <v>13979.5</v>
      </c>
      <c r="G55" s="76">
        <v>8405</v>
      </c>
      <c r="H55" s="35">
        <v>0.63304963470663556</v>
      </c>
      <c r="I55" s="23"/>
    </row>
    <row r="56" spans="1:11" ht="14.4" x14ac:dyDescent="0.3">
      <c r="A56" s="15" t="s">
        <v>276</v>
      </c>
      <c r="B56" s="77" t="s">
        <v>208</v>
      </c>
      <c r="C56" s="12" t="s">
        <v>154</v>
      </c>
      <c r="D56" s="76">
        <v>13608</v>
      </c>
      <c r="E56" s="15" t="str">
        <f>IF(D56&gt;=100000,"GRUPO 1",IF(AND(D56&gt;=30000,D56&lt;99999),"GRUPO 2",IF(AND(D56&gt;=15000,D56&lt;29999),"GRUPO 3",IF(D56&lt;14999,"GRUPO 4"))))</f>
        <v>GRUPO 4</v>
      </c>
      <c r="F56" s="76">
        <v>3864.5</v>
      </c>
      <c r="G56" s="76">
        <v>2318</v>
      </c>
      <c r="H56" s="35">
        <v>0.63229678123295141</v>
      </c>
      <c r="I56" s="23"/>
    </row>
    <row r="57" spans="1:11" ht="14.4" x14ac:dyDescent="0.3">
      <c r="A57" s="15" t="s">
        <v>277</v>
      </c>
      <c r="B57" s="77" t="s">
        <v>208</v>
      </c>
      <c r="C57" s="12" t="s">
        <v>165</v>
      </c>
      <c r="D57" s="76">
        <v>23915</v>
      </c>
      <c r="E57" s="15" t="str">
        <f>IF(D57&gt;=100000,"GRUPO 1",IF(AND(D57&gt;=30000,D57&lt;99999),"GRUPO 2",IF(AND(D57&gt;=15000,D57&lt;29999),"GRUPO 3",IF(D57&lt;14999,"GRUPO 4"))))</f>
        <v>GRUPO 3</v>
      </c>
      <c r="F57" s="76">
        <v>6413.25</v>
      </c>
      <c r="G57" s="76">
        <v>3768</v>
      </c>
      <c r="H57" s="35">
        <v>0.62291287816167962</v>
      </c>
      <c r="I57" s="23"/>
    </row>
    <row r="58" spans="1:11" ht="14.4" x14ac:dyDescent="0.3">
      <c r="A58" s="15" t="s">
        <v>278</v>
      </c>
      <c r="B58" s="77" t="s">
        <v>210</v>
      </c>
      <c r="C58" s="12" t="s">
        <v>142</v>
      </c>
      <c r="D58" s="76">
        <v>24475</v>
      </c>
      <c r="E58" s="15" t="str">
        <f>IF(D58&gt;=100000,"GRUPO 1",IF(AND(D58&gt;=30000,D58&lt;99999),"GRUPO 2",IF(AND(D58&gt;=15000,D58&lt;29999),"GRUPO 3",IF(D58&lt;14999,"GRUPO 4"))))</f>
        <v>GRUPO 3</v>
      </c>
      <c r="F58" s="76">
        <v>7383.25</v>
      </c>
      <c r="G58" s="76">
        <v>4389</v>
      </c>
      <c r="H58" s="35">
        <v>0.6198277079508544</v>
      </c>
      <c r="I58" s="23"/>
    </row>
    <row r="59" spans="1:11" ht="14.4" x14ac:dyDescent="0.3">
      <c r="A59" s="15" t="s">
        <v>279</v>
      </c>
      <c r="B59" s="77" t="s">
        <v>210</v>
      </c>
      <c r="C59" s="12" t="s">
        <v>181</v>
      </c>
      <c r="D59" s="76">
        <v>9520</v>
      </c>
      <c r="E59" s="15" t="str">
        <f>IF(D59&gt;=100000,"GRUPO 1",IF(AND(D59&gt;=30000,D59&lt;99999),"GRUPO 2",IF(AND(D59&gt;=15000,D59&lt;29999),"GRUPO 3",IF(D59&lt;14999,"GRUPO 4"))))</f>
        <v>GRUPO 4</v>
      </c>
      <c r="F59" s="76">
        <v>2552.75</v>
      </c>
      <c r="G59" s="76">
        <v>1479</v>
      </c>
      <c r="H59" s="35">
        <v>0.61805265357292105</v>
      </c>
      <c r="I59" s="23"/>
    </row>
    <row r="60" spans="1:11" ht="14.4" x14ac:dyDescent="0.3">
      <c r="A60" s="15" t="s">
        <v>280</v>
      </c>
      <c r="B60" s="77" t="s">
        <v>210</v>
      </c>
      <c r="C60" s="12" t="s">
        <v>108</v>
      </c>
      <c r="D60" s="76">
        <v>185786</v>
      </c>
      <c r="E60" s="15" t="str">
        <f>IF(D60&gt;=100000,"GRUPO 1",IF(AND(D60&gt;=30000,D60&lt;99999),"GRUPO 2",IF(AND(D60&gt;=15000,D60&lt;29999),"GRUPO 3",IF(D60&lt;14999,"GRUPO 4"))))</f>
        <v>GRUPO 1</v>
      </c>
      <c r="F60" s="76">
        <v>53596.75</v>
      </c>
      <c r="G60" s="76">
        <v>31412</v>
      </c>
      <c r="H60" s="35">
        <v>0.616078608272697</v>
      </c>
      <c r="I60" s="23"/>
    </row>
    <row r="61" spans="1:11" ht="14.4" x14ac:dyDescent="0.3">
      <c r="A61" s="15" t="s">
        <v>281</v>
      </c>
      <c r="B61" s="12" t="s">
        <v>207</v>
      </c>
      <c r="C61" s="12" t="s">
        <v>153</v>
      </c>
      <c r="D61" s="76">
        <v>41636</v>
      </c>
      <c r="E61" s="15" t="str">
        <f>IF(D61&gt;=100000,"GRUPO 1",IF(AND(D61&gt;=30000,D61&lt;99999),"GRUPO 2",IF(AND(D61&gt;=15000,D61&lt;29999),"GRUPO 3",IF(D61&lt;14999,"GRUPO 4"))))</f>
        <v>GRUPO 2</v>
      </c>
      <c r="F61" s="76">
        <v>10754.5</v>
      </c>
      <c r="G61" s="76">
        <v>6186</v>
      </c>
      <c r="H61" s="35">
        <v>0.61235398930904772</v>
      </c>
      <c r="I61" s="23"/>
    </row>
    <row r="62" spans="1:11" ht="14.4" x14ac:dyDescent="0.3">
      <c r="A62" s="15" t="s">
        <v>282</v>
      </c>
      <c r="B62" s="12" t="s">
        <v>209</v>
      </c>
      <c r="C62" s="12" t="s">
        <v>163</v>
      </c>
      <c r="D62" s="76">
        <v>12770</v>
      </c>
      <c r="E62" s="15" t="str">
        <f>IF(D62&gt;=100000,"GRUPO 1",IF(AND(D62&gt;=30000,D62&lt;99999),"GRUPO 2",IF(AND(D62&gt;=15000,D62&lt;29999),"GRUPO 3",IF(D62&lt;14999,"GRUPO 4"))))</f>
        <v>GRUPO 4</v>
      </c>
      <c r="F62" s="76">
        <v>3887.5</v>
      </c>
      <c r="G62" s="76">
        <v>2261</v>
      </c>
      <c r="H62" s="35">
        <v>0.60943396226415092</v>
      </c>
      <c r="I62" s="23"/>
    </row>
    <row r="63" spans="1:11" ht="14.4" x14ac:dyDescent="0.3">
      <c r="A63" s="15" t="s">
        <v>283</v>
      </c>
      <c r="B63" s="77" t="s">
        <v>207</v>
      </c>
      <c r="C63" s="12" t="s">
        <v>120</v>
      </c>
      <c r="D63" s="76">
        <v>353491</v>
      </c>
      <c r="E63" s="15" t="str">
        <f>IF(D63&gt;=100000,"GRUPO 1",IF(AND(D63&gt;=30000,D63&lt;99999),"GRUPO 2",IF(AND(D63&gt;=15000,D63&lt;29999),"GRUPO 3",IF(D63&lt;14999,"GRUPO 4"))))</f>
        <v>GRUPO 1</v>
      </c>
      <c r="F63" s="76">
        <v>95271</v>
      </c>
      <c r="G63" s="76">
        <v>54095</v>
      </c>
      <c r="H63" s="35">
        <v>0.60226007570696949</v>
      </c>
      <c r="I63" s="23"/>
    </row>
    <row r="64" spans="1:11" ht="14.4" x14ac:dyDescent="0.3">
      <c r="A64" s="15" t="s">
        <v>284</v>
      </c>
      <c r="B64" s="77" t="s">
        <v>208</v>
      </c>
      <c r="C64" s="12" t="s">
        <v>124</v>
      </c>
      <c r="D64" s="76">
        <v>123752</v>
      </c>
      <c r="E64" s="15" t="str">
        <f>IF(D64&gt;=100000,"GRUPO 1",IF(AND(D64&gt;=30000,D64&lt;99999),"GRUPO 2",IF(AND(D64&gt;=15000,D64&lt;29999),"GRUPO 3",IF(D64&lt;14999,"GRUPO 4"))))</f>
        <v>GRUPO 1</v>
      </c>
      <c r="F64" s="76">
        <v>32996.75</v>
      </c>
      <c r="G64" s="76">
        <v>18667</v>
      </c>
      <c r="H64" s="35">
        <v>0.60107547655847504</v>
      </c>
      <c r="I64" s="23"/>
    </row>
    <row r="65" spans="1:13" ht="14.4" x14ac:dyDescent="0.3">
      <c r="A65" s="15" t="s">
        <v>285</v>
      </c>
      <c r="B65" s="12" t="s">
        <v>210</v>
      </c>
      <c r="C65" s="12" t="s">
        <v>125</v>
      </c>
      <c r="D65" s="76">
        <v>41929</v>
      </c>
      <c r="E65" s="15" t="str">
        <f>IF(D65&gt;=100000,"GRUPO 1",IF(AND(D65&gt;=30000,D65&lt;99999),"GRUPO 2",IF(AND(D65&gt;=15000,D65&lt;29999),"GRUPO 3",IF(D65&lt;14999,"GRUPO 4"))))</f>
        <v>GRUPO 2</v>
      </c>
      <c r="F65" s="76">
        <v>12551</v>
      </c>
      <c r="G65" s="76">
        <v>7157</v>
      </c>
      <c r="H65" s="35">
        <v>0.60072183985227467</v>
      </c>
      <c r="I65" s="23"/>
    </row>
    <row r="66" spans="1:13" ht="14.4" x14ac:dyDescent="0.3">
      <c r="A66" s="15" t="s">
        <v>286</v>
      </c>
      <c r="B66" s="77" t="s">
        <v>209</v>
      </c>
      <c r="C66" s="12" t="s">
        <v>137</v>
      </c>
      <c r="D66" s="76">
        <v>32252</v>
      </c>
      <c r="E66" s="15" t="str">
        <f>IF(D66&gt;=100000,"GRUPO 1",IF(AND(D66&gt;=30000,D66&lt;99999),"GRUPO 2",IF(AND(D66&gt;=15000,D66&lt;29999),"GRUPO 3",IF(D66&lt;14999,"GRUPO 4"))))</f>
        <v>GRUPO 2</v>
      </c>
      <c r="F66" s="76">
        <v>9036.5</v>
      </c>
      <c r="G66" s="76">
        <v>5098</v>
      </c>
      <c r="H66" s="35">
        <v>0.59368813322464187</v>
      </c>
      <c r="I66" s="23"/>
    </row>
    <row r="67" spans="1:13" ht="14.4" x14ac:dyDescent="0.3">
      <c r="A67" s="15" t="s">
        <v>287</v>
      </c>
      <c r="B67" s="12" t="s">
        <v>207</v>
      </c>
      <c r="C67" s="12" t="s">
        <v>136</v>
      </c>
      <c r="D67" s="76">
        <v>467722</v>
      </c>
      <c r="E67" s="15" t="str">
        <f>IF(D67&gt;=100000,"GRUPO 1",IF(AND(D67&gt;=30000,D67&lt;99999),"GRUPO 2",IF(AND(D67&gt;=15000,D67&lt;29999),"GRUPO 3",IF(D67&lt;14999,"GRUPO 4"))))</f>
        <v>GRUPO 1</v>
      </c>
      <c r="F67" s="76">
        <v>130514.25</v>
      </c>
      <c r="G67" s="76">
        <v>73661</v>
      </c>
      <c r="H67" s="35">
        <v>0.59262566776082903</v>
      </c>
      <c r="I67" s="23"/>
    </row>
    <row r="68" spans="1:13" ht="14.4" x14ac:dyDescent="0.3">
      <c r="A68" s="15" t="s">
        <v>288</v>
      </c>
      <c r="B68" s="12" t="s">
        <v>209</v>
      </c>
      <c r="C68" s="12" t="s">
        <v>144</v>
      </c>
      <c r="D68" s="76">
        <v>30674</v>
      </c>
      <c r="E68" s="15" t="str">
        <f>IF(D68&gt;=100000,"GRUPO 1",IF(AND(D68&gt;=30000,D68&lt;99999),"GRUPO 2",IF(AND(D68&gt;=15000,D68&lt;29999),"GRUPO 3",IF(D68&lt;14999,"GRUPO 4"))))</f>
        <v>GRUPO 2</v>
      </c>
      <c r="F68" s="76">
        <v>9203.75</v>
      </c>
      <c r="G68" s="76">
        <v>5141</v>
      </c>
      <c r="H68" s="35">
        <v>0.58781157100388748</v>
      </c>
      <c r="I68" s="23"/>
    </row>
    <row r="69" spans="1:13" ht="14.4" x14ac:dyDescent="0.3">
      <c r="A69" s="15" t="s">
        <v>289</v>
      </c>
      <c r="B69" s="77" t="s">
        <v>210</v>
      </c>
      <c r="C69" s="12" t="s">
        <v>147</v>
      </c>
      <c r="D69" s="76">
        <v>29358</v>
      </c>
      <c r="E69" s="15" t="str">
        <f>IF(D69&gt;=100000,"GRUPO 1",IF(AND(D69&gt;=30000,D69&lt;99999),"GRUPO 2",IF(AND(D69&gt;=15000,D69&lt;29999),"GRUPO 3",IF(D69&lt;14999,"GRUPO 4"))))</f>
        <v>GRUPO 3</v>
      </c>
      <c r="F69" s="76">
        <v>8955.5</v>
      </c>
      <c r="G69" s="76">
        <v>4947</v>
      </c>
      <c r="H69" s="35">
        <v>0.58179466070798547</v>
      </c>
      <c r="I69" s="23"/>
    </row>
    <row r="70" spans="1:13" ht="14.4" x14ac:dyDescent="0.3">
      <c r="A70" s="15" t="s">
        <v>290</v>
      </c>
      <c r="B70" s="77" t="s">
        <v>210</v>
      </c>
      <c r="C70" s="12" t="s">
        <v>177</v>
      </c>
      <c r="D70" s="76">
        <v>7223</v>
      </c>
      <c r="E70" s="15" t="str">
        <f>IF(D70&gt;=100000,"GRUPO 1",IF(AND(D70&gt;=30000,D70&lt;99999),"GRUPO 2",IF(AND(D70&gt;=15000,D70&lt;29999),"GRUPO 3",IF(D70&lt;14999,"GRUPO 4"))))</f>
        <v>GRUPO 4</v>
      </c>
      <c r="F70" s="76">
        <v>2172.25</v>
      </c>
      <c r="G70" s="76">
        <v>1204</v>
      </c>
      <c r="H70" s="35">
        <v>0.57829010566762729</v>
      </c>
      <c r="I70" s="23"/>
      <c r="M70" s="14" t="s">
        <v>220</v>
      </c>
    </row>
    <row r="71" spans="1:13" ht="14.4" x14ac:dyDescent="0.3">
      <c r="A71" s="15" t="s">
        <v>291</v>
      </c>
      <c r="B71" s="77" t="s">
        <v>210</v>
      </c>
      <c r="C71" s="12" t="s">
        <v>180</v>
      </c>
      <c r="D71" s="76">
        <v>10878</v>
      </c>
      <c r="E71" s="15" t="str">
        <f>IF(D71&gt;=100000,"GRUPO 1",IF(AND(D71&gt;=30000,D71&lt;99999),"GRUPO 2",IF(AND(D71&gt;=15000,D71&lt;29999),"GRUPO 3",IF(D71&lt;14999,"GRUPO 4"))))</f>
        <v>GRUPO 4</v>
      </c>
      <c r="F71" s="76">
        <v>3540.25</v>
      </c>
      <c r="G71" s="76">
        <v>1963</v>
      </c>
      <c r="H71" s="35">
        <v>0.57820324005891022</v>
      </c>
      <c r="I71" s="23"/>
    </row>
    <row r="72" spans="1:13" ht="14.4" x14ac:dyDescent="0.3">
      <c r="A72" s="15" t="s">
        <v>292</v>
      </c>
      <c r="B72" s="77" t="s">
        <v>210</v>
      </c>
      <c r="C72" s="12" t="s">
        <v>160</v>
      </c>
      <c r="D72" s="76">
        <v>22300</v>
      </c>
      <c r="E72" s="15" t="str">
        <f>IF(D72&gt;=100000,"GRUPO 1",IF(AND(D72&gt;=30000,D72&lt;99999),"GRUPO 2",IF(AND(D72&gt;=15000,D72&lt;29999),"GRUPO 3",IF(D72&lt;14999,"GRUPO 4"))))</f>
        <v>GRUPO 3</v>
      </c>
      <c r="F72" s="76">
        <v>6536.75</v>
      </c>
      <c r="G72" s="76">
        <v>3568</v>
      </c>
      <c r="H72" s="35">
        <v>0.5768795472918351</v>
      </c>
      <c r="I72" s="23"/>
    </row>
    <row r="73" spans="1:13" ht="14.4" x14ac:dyDescent="0.3">
      <c r="A73" s="15" t="s">
        <v>293</v>
      </c>
      <c r="B73" s="77" t="s">
        <v>207</v>
      </c>
      <c r="C73" s="12" t="s">
        <v>128</v>
      </c>
      <c r="D73" s="76">
        <v>520653</v>
      </c>
      <c r="E73" s="15" t="str">
        <f>IF(D73&gt;=100000,"GRUPO 1",IF(AND(D73&gt;=30000,D73&lt;99999),"GRUPO 2",IF(AND(D73&gt;=15000,D73&lt;29999),"GRUPO 3",IF(D73&lt;14999,"GRUPO 4"))))</f>
        <v>GRUPO 1</v>
      </c>
      <c r="F73" s="76">
        <v>131723.25</v>
      </c>
      <c r="G73" s="76">
        <v>70306</v>
      </c>
      <c r="H73" s="35">
        <v>0.57109204925756252</v>
      </c>
      <c r="I73" s="23"/>
    </row>
    <row r="74" spans="1:13" ht="14.4" x14ac:dyDescent="0.3">
      <c r="A74" s="15" t="s">
        <v>294</v>
      </c>
      <c r="B74" s="77" t="s">
        <v>210</v>
      </c>
      <c r="C74" s="12" t="s">
        <v>148</v>
      </c>
      <c r="D74" s="76">
        <v>28590</v>
      </c>
      <c r="E74" s="15" t="str">
        <f>IF(D74&gt;=100000,"GRUPO 1",IF(AND(D74&gt;=30000,D74&lt;99999),"GRUPO 2",IF(AND(D74&gt;=15000,D74&lt;29999),"GRUPO 3",IF(D74&lt;14999,"GRUPO 4"))))</f>
        <v>GRUPO 3</v>
      </c>
      <c r="F74" s="76">
        <v>8073.75</v>
      </c>
      <c r="G74" s="76">
        <v>4304</v>
      </c>
      <c r="H74" s="35">
        <v>0.56557161629434949</v>
      </c>
      <c r="I74" s="23"/>
    </row>
    <row r="75" spans="1:13" ht="14.4" x14ac:dyDescent="0.3">
      <c r="A75" s="15" t="s">
        <v>295</v>
      </c>
      <c r="B75" s="77" t="s">
        <v>208</v>
      </c>
      <c r="C75" s="12" t="s">
        <v>169</v>
      </c>
      <c r="D75" s="76">
        <v>21992</v>
      </c>
      <c r="E75" s="15" t="str">
        <f>IF(D75&gt;=100000,"GRUPO 1",IF(AND(D75&gt;=30000,D75&lt;99999),"GRUPO 2",IF(AND(D75&gt;=15000,D75&lt;29999),"GRUPO 3",IF(D75&lt;14999,"GRUPO 4"))))</f>
        <v>GRUPO 3</v>
      </c>
      <c r="F75" s="76">
        <v>6493</v>
      </c>
      <c r="G75" s="76">
        <v>3434</v>
      </c>
      <c r="H75" s="35">
        <v>0.55449701275633778</v>
      </c>
      <c r="I75" s="23"/>
    </row>
    <row r="76" spans="1:13" ht="14.4" x14ac:dyDescent="0.3">
      <c r="A76" s="15" t="s">
        <v>296</v>
      </c>
      <c r="B76" s="77" t="s">
        <v>209</v>
      </c>
      <c r="C76" s="12" t="s">
        <v>140</v>
      </c>
      <c r="D76" s="76">
        <v>120033</v>
      </c>
      <c r="E76" s="15" t="str">
        <f>IF(D76&gt;=100000,"GRUPO 1",IF(AND(D76&gt;=30000,D76&lt;99999),"GRUPO 2",IF(AND(D76&gt;=15000,D76&lt;29999),"GRUPO 3",IF(D76&lt;14999,"GRUPO 4"))))</f>
        <v>GRUPO 1</v>
      </c>
      <c r="F76" s="76">
        <v>34783.75</v>
      </c>
      <c r="G76" s="76">
        <v>18263</v>
      </c>
      <c r="H76" s="35">
        <v>0.55131920545794844</v>
      </c>
      <c r="I76" s="23"/>
    </row>
    <row r="77" spans="1:13" ht="14.4" x14ac:dyDescent="0.3">
      <c r="A77" s="15" t="s">
        <v>297</v>
      </c>
      <c r="B77" s="77" t="s">
        <v>208</v>
      </c>
      <c r="C77" s="12" t="s">
        <v>179</v>
      </c>
      <c r="D77" s="76">
        <v>12042</v>
      </c>
      <c r="E77" s="15" t="str">
        <f>IF(D77&gt;=100000,"GRUPO 1",IF(AND(D77&gt;=30000,D77&lt;99999),"GRUPO 2",IF(AND(D77&gt;=15000,D77&lt;29999),"GRUPO 3",IF(D77&lt;14999,"GRUPO 4"))))</f>
        <v>GRUPO 4</v>
      </c>
      <c r="F77" s="76">
        <v>3514</v>
      </c>
      <c r="G77" s="76">
        <v>1913</v>
      </c>
      <c r="H77" s="35">
        <v>0.5489239598278336</v>
      </c>
      <c r="I77" s="23"/>
    </row>
    <row r="78" spans="1:13" ht="14.4" x14ac:dyDescent="0.3">
      <c r="A78" s="15" t="s">
        <v>298</v>
      </c>
      <c r="B78" s="77" t="s">
        <v>208</v>
      </c>
      <c r="C78" s="12" t="s">
        <v>162</v>
      </c>
      <c r="D78" s="76">
        <v>42498</v>
      </c>
      <c r="E78" s="15" t="str">
        <f>IF(D78&gt;=100000,"GRUPO 1",IF(AND(D78&gt;=30000,D78&lt;99999),"GRUPO 2",IF(AND(D78&gt;=15000,D78&lt;29999),"GRUPO 3",IF(D78&lt;14999,"GRUPO 4"))))</f>
        <v>GRUPO 2</v>
      </c>
      <c r="F78" s="76">
        <v>12184.75</v>
      </c>
      <c r="G78" s="76">
        <v>6233</v>
      </c>
      <c r="H78" s="35">
        <v>0.54035543996532298</v>
      </c>
      <c r="I78" s="23"/>
    </row>
    <row r="79" spans="1:13" ht="14.4" x14ac:dyDescent="0.3">
      <c r="A79" s="15" t="s">
        <v>299</v>
      </c>
      <c r="B79" s="12" t="s">
        <v>207</v>
      </c>
      <c r="C79" s="12" t="s">
        <v>132</v>
      </c>
      <c r="D79" s="76">
        <v>124656</v>
      </c>
      <c r="E79" s="15" t="str">
        <f>IF(D79&gt;=100000,"GRUPO 1",IF(AND(D79&gt;=30000,D79&lt;99999),"GRUPO 2",IF(AND(D79&gt;=15000,D79&lt;29999),"GRUPO 3",IF(D79&lt;14999,"GRUPO 4"))))</f>
        <v>GRUPO 1</v>
      </c>
      <c r="F79" s="76">
        <v>36420.25</v>
      </c>
      <c r="G79" s="76">
        <v>18118</v>
      </c>
      <c r="H79" s="35">
        <v>0.52359621998092654</v>
      </c>
      <c r="I79" s="23"/>
    </row>
    <row r="80" spans="1:13" ht="14.4" x14ac:dyDescent="0.3">
      <c r="A80" s="15" t="s">
        <v>300</v>
      </c>
      <c r="B80" s="77" t="s">
        <v>210</v>
      </c>
      <c r="C80" s="12" t="s">
        <v>159</v>
      </c>
      <c r="D80" s="76">
        <v>39832</v>
      </c>
      <c r="E80" s="15" t="str">
        <f>IF(D80&gt;=100000,"GRUPO 1",IF(AND(D80&gt;=30000,D80&lt;99999),"GRUPO 2",IF(AND(D80&gt;=15000,D80&lt;29999),"GRUPO 3",IF(D80&lt;14999,"GRUPO 4"))))</f>
        <v>GRUPO 2</v>
      </c>
      <c r="F80" s="76">
        <v>11518.75</v>
      </c>
      <c r="G80" s="76">
        <v>5667</v>
      </c>
      <c r="H80" s="35">
        <v>0.52072038959845635</v>
      </c>
      <c r="I80" s="23"/>
    </row>
    <row r="81" spans="4:9" x14ac:dyDescent="0.3">
      <c r="D81" s="22"/>
      <c r="F81" s="22"/>
      <c r="G81" s="22"/>
      <c r="I81" s="23"/>
    </row>
  </sheetData>
  <sheetProtection autoFilter="0"/>
  <autoFilter ref="A2:H2" xr:uid="{00000000-0009-0000-0000-000003000000}"/>
  <sortState xmlns:xlrd2="http://schemas.microsoft.com/office/spreadsheetml/2017/richdata2" ref="B3:H80">
    <sortCondition descending="1" ref="H3:H80"/>
  </sortState>
  <mergeCells count="2">
    <mergeCell ref="L4:N5"/>
    <mergeCell ref="A1:H1"/>
  </mergeCells>
  <phoneticPr fontId="12" type="noConversion"/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tabColor theme="8" tint="0.59999389629810485"/>
  </sheetPr>
  <dimension ref="A1:B19"/>
  <sheetViews>
    <sheetView workbookViewId="0">
      <selection activeCell="A4" sqref="A4"/>
    </sheetView>
  </sheetViews>
  <sheetFormatPr defaultRowHeight="14.4" x14ac:dyDescent="0.3"/>
  <cols>
    <col min="1" max="1" width="53.6640625" style="27" bestFit="1" customWidth="1"/>
    <col min="2" max="2" width="46" style="27" bestFit="1" customWidth="1"/>
  </cols>
  <sheetData>
    <row r="1" spans="1:2" x14ac:dyDescent="0.3">
      <c r="A1" s="29" t="s">
        <v>195</v>
      </c>
      <c r="B1" s="29" t="s">
        <v>190</v>
      </c>
    </row>
    <row r="2" spans="1:2" x14ac:dyDescent="0.3">
      <c r="A2" s="27" t="s">
        <v>193</v>
      </c>
      <c r="B2" s="27" t="s">
        <v>191</v>
      </c>
    </row>
    <row r="3" spans="1:2" s="36" customFormat="1" x14ac:dyDescent="0.3">
      <c r="A3" s="27" t="s">
        <v>3</v>
      </c>
      <c r="B3" s="27" t="s">
        <v>191</v>
      </c>
    </row>
    <row r="4" spans="1:2" x14ac:dyDescent="0.3">
      <c r="A4" s="28" t="s">
        <v>204</v>
      </c>
      <c r="B4" s="28" t="s">
        <v>204</v>
      </c>
    </row>
    <row r="5" spans="1:2" s="36" customFormat="1" x14ac:dyDescent="0.3">
      <c r="A5" s="28" t="s">
        <v>204</v>
      </c>
      <c r="B5" s="28" t="s">
        <v>204</v>
      </c>
    </row>
    <row r="6" spans="1:2" x14ac:dyDescent="0.3">
      <c r="A6" s="27" t="s">
        <v>38</v>
      </c>
      <c r="B6" s="27" t="s">
        <v>191</v>
      </c>
    </row>
    <row r="7" spans="1:2" x14ac:dyDescent="0.3">
      <c r="A7" s="27" t="s">
        <v>44</v>
      </c>
      <c r="B7" s="27" t="s">
        <v>191</v>
      </c>
    </row>
    <row r="8" spans="1:2" x14ac:dyDescent="0.3">
      <c r="A8" s="27" t="s">
        <v>49</v>
      </c>
      <c r="B8" s="27" t="s">
        <v>191</v>
      </c>
    </row>
    <row r="9" spans="1:2" x14ac:dyDescent="0.3">
      <c r="A9" s="28" t="s">
        <v>15</v>
      </c>
      <c r="B9" s="28" t="s">
        <v>89</v>
      </c>
    </row>
    <row r="10" spans="1:2" x14ac:dyDescent="0.3">
      <c r="A10" s="27" t="s">
        <v>198</v>
      </c>
      <c r="B10" s="27" t="s">
        <v>191</v>
      </c>
    </row>
    <row r="11" spans="1:2" x14ac:dyDescent="0.3">
      <c r="A11" s="27" t="s">
        <v>199</v>
      </c>
      <c r="B11" s="27" t="s">
        <v>191</v>
      </c>
    </row>
    <row r="12" spans="1:2" x14ac:dyDescent="0.3">
      <c r="A12" s="27" t="s">
        <v>192</v>
      </c>
      <c r="B12" s="27" t="s">
        <v>191</v>
      </c>
    </row>
    <row r="13" spans="1:2" x14ac:dyDescent="0.3">
      <c r="A13" s="27" t="s">
        <v>200</v>
      </c>
      <c r="B13" s="27" t="s">
        <v>191</v>
      </c>
    </row>
    <row r="14" spans="1:2" x14ac:dyDescent="0.3">
      <c r="A14" s="27" t="s">
        <v>201</v>
      </c>
      <c r="B14" s="27" t="s">
        <v>191</v>
      </c>
    </row>
    <row r="15" spans="1:2" x14ac:dyDescent="0.3">
      <c r="A15" s="27" t="s">
        <v>203</v>
      </c>
      <c r="B15" s="27" t="s">
        <v>191</v>
      </c>
    </row>
    <row r="16" spans="1:2" x14ac:dyDescent="0.3">
      <c r="A16" s="27" t="s">
        <v>202</v>
      </c>
      <c r="B16" s="27" t="s">
        <v>191</v>
      </c>
    </row>
    <row r="17" spans="1:2" x14ac:dyDescent="0.3">
      <c r="A17" s="27" t="s">
        <v>7</v>
      </c>
      <c r="B17" s="27" t="s">
        <v>191</v>
      </c>
    </row>
    <row r="18" spans="1:2" x14ac:dyDescent="0.3">
      <c r="A18" s="27" t="s">
        <v>12</v>
      </c>
      <c r="B18" s="27" t="s">
        <v>191</v>
      </c>
    </row>
    <row r="19" spans="1:2" x14ac:dyDescent="0.3">
      <c r="A19" s="27" t="s">
        <v>39</v>
      </c>
      <c r="B19" s="27" t="s">
        <v>191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2C0469FF-AC18-4290-BE93-9C7F02F9BAAC}">
  <ds:schemaRefs/>
</ds:datastoreItem>
</file>

<file path=customXml/itemProps2.xml><?xml version="1.0" encoding="utf-8"?>
<ds:datastoreItem xmlns:ds="http://schemas.openxmlformats.org/officeDocument/2006/customXml" ds:itemID="{0E2630A0-3CE3-4176-B05B-03F64A0B170F}">
  <ds:schemaRefs/>
</ds:datastoreItem>
</file>

<file path=customXml/itemProps3.xml><?xml version="1.0" encoding="utf-8"?>
<ds:datastoreItem xmlns:ds="http://schemas.openxmlformats.org/officeDocument/2006/customXml" ds:itemID="{873A4F52-CEA3-451A-809E-1F87FB45A9FB}">
  <ds:schemaRefs/>
</ds:datastoreItem>
</file>

<file path=customXml/itemProps4.xml><?xml version="1.0" encoding="utf-8"?>
<ds:datastoreItem xmlns:ds="http://schemas.openxmlformats.org/officeDocument/2006/customXml" ds:itemID="{FB38358A-C3B9-45F7-A96B-F56CB1956431}">
  <ds:schemaRefs/>
</ds:datastoreItem>
</file>

<file path=customXml/itemProps5.xml><?xml version="1.0" encoding="utf-8"?>
<ds:datastoreItem xmlns:ds="http://schemas.openxmlformats.org/officeDocument/2006/customXml" ds:itemID="{9AC83002-2BF6-4F63-BB00-7BD8E781339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CV INFLUENZA - Procedencia</vt:lpstr>
      <vt:lpstr>CV INFLUENZA - Residencia</vt:lpstr>
      <vt:lpstr>RANKING POR PORTE</vt:lpstr>
      <vt:lpstr>RANKING GERAL</vt:lpstr>
      <vt:lpstr>Grupo</vt:lpstr>
      <vt:lpstr>GRUPO_MACRO</vt:lpstr>
      <vt:lpstr>GRUPO_MICRO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2026-01-07T17:56:27Z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