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leove\Downloads\"/>
    </mc:Choice>
  </mc:AlternateContent>
  <xr:revisionPtr revIDLastSave="0" documentId="8_{BFAA30C8-5DE7-4B97-A4FB-8AB946E783CD}" xr6:coauthVersionLast="47" xr6:coauthVersionMax="47" xr10:uidLastSave="{00000000-0000-0000-0000-000000000000}"/>
  <bookViews>
    <workbookView xWindow="-108" yWindow="-108" windowWidth="23256" windowHeight="12456" tabRatio="847" xr2:uid="{00000000-000D-0000-FFFF-FFFF00000000}"/>
  </bookViews>
  <sheets>
    <sheet name="CV INFLUENZA - Procedencia" sheetId="5" r:id="rId1"/>
    <sheet name="CV INFLUENZA - Residencia" sheetId="27" r:id="rId2"/>
    <sheet name="RANKING POR PORTE" sheetId="8" r:id="rId3"/>
    <sheet name="RANKING GERAL" sheetId="9" r:id="rId4"/>
  </sheets>
  <definedNames>
    <definedName name="_xlnm._FilterDatabase" localSheetId="0" hidden="1">'CV INFLUENZA - Procedencia'!$B$21:$N$100</definedName>
    <definedName name="_xlnm._FilterDatabase" localSheetId="1" hidden="1">'CV INFLUENZA - Residencia'!$B$21:$N$100</definedName>
    <definedName name="_xlnm._FilterDatabase" localSheetId="3" hidden="1">'RANKING GERAL'!$A$2:$H$2</definedName>
    <definedName name="_xlcn.WorksheetConnection_COBERTURAINFLUENZA2025modelo.xlsxTabela51" hidden="1">Tabela5</definedName>
    <definedName name="_xlcn.WorksheetConnection_Tabela41" hidden="1">Tabela4</definedName>
    <definedName name="Doses_Crianças_Procedencia">#REF!</definedName>
    <definedName name="Doses_Crianças_Residencia">#REF!</definedName>
    <definedName name="Doses_CriançasD2_Procedencia">#REF!</definedName>
    <definedName name="Doses_CriançasD2_Residencia">#REF!</definedName>
    <definedName name="Doses_Gestantes_Procedencia">#REF!</definedName>
    <definedName name="Doses_Gestantes_Residencia">#REF!</definedName>
    <definedName name="Doses_Idosos_Procedencia">#REF!</definedName>
    <definedName name="Doses_Idosos_Residencia">#REF!</definedName>
    <definedName name="Doses_Outros_Procedencia">#REF!</definedName>
    <definedName name="Doses_Outros_Residencia">#REF!</definedName>
    <definedName name="Gestante_Procedencia">#REF!</definedName>
    <definedName name="Gestante_Residencia">#REF!</definedName>
    <definedName name="Idosos_Procedencia">#REF!</definedName>
    <definedName name="Idosos_Residencia">#REF!</definedName>
    <definedName name="Munic_Crianças_Procedencia">#REF!</definedName>
    <definedName name="Munic_Crianças_Residencia">#REF!</definedName>
    <definedName name="Municipio_Crianças">#REF!</definedName>
    <definedName name="Municipio_Gestantes">#REF!</definedName>
    <definedName name="Municipio_Idosos">#REF!</definedName>
    <definedName name="Municipio_Outros">#REF!</definedName>
    <definedName name="Outros_Procedencia">#REF!</definedName>
    <definedName name="Outros_Residencia">#REF!</definedName>
    <definedName name="População_Crianças_de_6m_a___6_anos">#REF!</definedName>
    <definedName name="População_Idosos">#REF!</definedName>
    <definedName name="População_Municípios">#REF!</definedName>
    <definedName name="Populçao_Gestantes">#REF!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ela4-31430ec0-7701-4d80-8256-f7a7cbacec24" name="Tabela4" connection="WorksheetConnection_Tabela4"/>
          <x15:modelTable id="Tabela5-9dd84f2f-ca78-4e13-b4f5-ff9f0d7100d5" name="Tabela5" connection="WorksheetConnection_COBERTURA INFLUENZA 2025 - modelo.xlsx!Tabela5"/>
        </x15:modelTables>
        <x15:modelRelationships>
          <x15:modelRelationship fromTable="Tabela4" fromColumn="COBERTURA TOTAL" toTable="Tabela5" toColumn="TOTAL DE DOSES APLICADAS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9" l="1"/>
  <c r="E78" i="9"/>
  <c r="E45" i="9"/>
  <c r="E39" i="9"/>
  <c r="E19" i="9"/>
  <c r="E12" i="9"/>
  <c r="E75" i="9" l="1"/>
  <c r="E18" i="9"/>
  <c r="E77" i="9"/>
  <c r="E80" i="9"/>
  <c r="E57" i="9"/>
  <c r="E58" i="9"/>
  <c r="E76" i="9"/>
  <c r="E36" i="9"/>
  <c r="E66" i="9"/>
  <c r="E79" i="9"/>
  <c r="E71" i="9"/>
  <c r="E65" i="9"/>
  <c r="E70" i="9"/>
  <c r="E61" i="9"/>
  <c r="E62" i="9"/>
  <c r="E56" i="9"/>
  <c r="E53" i="9"/>
  <c r="E68" i="9"/>
  <c r="E63" i="9"/>
  <c r="E69" i="9"/>
  <c r="E17" i="9"/>
  <c r="E59" i="9"/>
  <c r="E72" i="9"/>
  <c r="E41" i="9"/>
  <c r="E55" i="9"/>
  <c r="E23" i="9"/>
  <c r="E10" i="9"/>
  <c r="E37" i="9"/>
  <c r="E73" i="9"/>
  <c r="E74" i="9"/>
  <c r="E67" i="9"/>
  <c r="E33" i="9"/>
  <c r="E40" i="9"/>
  <c r="E60" i="9"/>
  <c r="E46" i="9"/>
  <c r="E9" i="9"/>
  <c r="E49" i="9"/>
  <c r="E24" i="9"/>
  <c r="E44" i="9"/>
  <c r="E64" i="9"/>
  <c r="E42" i="9"/>
  <c r="E31" i="9"/>
  <c r="E26" i="9"/>
  <c r="E7" i="9"/>
  <c r="E38" i="9"/>
  <c r="E28" i="9"/>
  <c r="E51" i="9"/>
  <c r="E47" i="9"/>
  <c r="E21" i="9"/>
  <c r="E20" i="9"/>
  <c r="E5" i="9"/>
  <c r="E50" i="9"/>
  <c r="E22" i="9"/>
  <c r="E6" i="9"/>
  <c r="E15" i="9"/>
  <c r="E52" i="9"/>
  <c r="E32" i="9"/>
  <c r="E16" i="9"/>
  <c r="E8" i="9"/>
  <c r="E48" i="9"/>
  <c r="E3" i="9"/>
  <c r="E14" i="9"/>
  <c r="E13" i="9"/>
  <c r="E27" i="9"/>
  <c r="E25" i="9"/>
  <c r="E29" i="9"/>
  <c r="E30" i="9"/>
  <c r="E35" i="9"/>
  <c r="E34" i="9"/>
  <c r="E43" i="9"/>
  <c r="E11" i="9"/>
  <c r="E4" i="9"/>
  <c r="N8" i="9" l="1"/>
  <c r="N7" i="9"/>
  <c r="N6" i="9"/>
  <c r="N9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d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COBERTURA INFLUENZA 2025 - modelo.xlsx!Tabela5" type="102" refreshedVersion="5" minRefreshableVersion="5">
    <extLst>
      <ext xmlns:x15="http://schemas.microsoft.com/office/spreadsheetml/2010/11/main" uri="{DE250136-89BD-433C-8126-D09CA5730AF9}">
        <x15:connection id="Tabela5-9dd84f2f-ca78-4e13-b4f5-ff9f0d7100d5">
          <x15:rangePr sourceName="_xlcn.WorksheetConnection_COBERTURAINFLUENZA2025modelo.xlsxTabela51"/>
        </x15:connection>
      </ext>
    </extLst>
  </connection>
  <connection id="3" xr16:uid="{00000000-0015-0000-FFFF-FFFF02000000}" name="WorksheetConnection_Tabela4" type="102" refreshedVersion="5" minRefreshableVersion="5">
    <extLst>
      <ext xmlns:x15="http://schemas.microsoft.com/office/spreadsheetml/2010/11/main" uri="{DE250136-89BD-433C-8126-D09CA5730AF9}">
        <x15:connection id="Tabela4-31430ec0-7701-4d80-8256-f7a7cbacec24" autoDelete="1" usedByAddin="1">
          <x15:rangePr sourceName="_xlcn.WorksheetConnection_Tabela41"/>
        </x15:connection>
      </ext>
    </extLst>
  </connection>
</connections>
</file>

<file path=xl/sharedStrings.xml><?xml version="1.0" encoding="utf-8"?>
<sst xmlns="http://schemas.openxmlformats.org/spreadsheetml/2006/main" count="934" uniqueCount="286">
  <si>
    <t>GRUPO</t>
  </si>
  <si>
    <t>São Mateus</t>
  </si>
  <si>
    <t>Rio Bananal</t>
  </si>
  <si>
    <t>Linhares</t>
  </si>
  <si>
    <t>Ibiraçu</t>
  </si>
  <si>
    <t>Vitória</t>
  </si>
  <si>
    <t>Anchieta</t>
  </si>
  <si>
    <t>Vila Velha</t>
  </si>
  <si>
    <t>Cachoeiro de Itapemirim</t>
  </si>
  <si>
    <t>Jerônimo Monteiro</t>
  </si>
  <si>
    <t>Apiacá</t>
  </si>
  <si>
    <t>Guarapari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</si>
  <si>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</si>
  <si>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</si>
  <si>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</si>
  <si>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</si>
  <si>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</si>
  <si>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</si>
  <si>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</si>
  <si>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</si>
  <si>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</si>
  <si>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</si>
  <si>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</si>
  <si>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</si>
  <si>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</si>
  <si>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</si>
  <si>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</si>
  <si>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</si>
  <si>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</si>
  <si>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</si>
  <si>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</si>
  <si>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</si>
  <si>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</si>
  <si>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</si>
  <si>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Marataízes</t>
  </si>
  <si>
    <t>Dores do Rio Preto</t>
  </si>
  <si>
    <t>Santa Teresa</t>
  </si>
  <si>
    <t>Castelo</t>
  </si>
  <si>
    <t>Muqui</t>
  </si>
  <si>
    <t>Conceição da Barra</t>
  </si>
  <si>
    <t>Fundão</t>
  </si>
  <si>
    <t>Alto Rio Novo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</si>
  <si>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</si>
  <si>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</si>
  <si>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</si>
  <si>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</si>
  <si>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</si>
  <si>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</si>
  <si>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</si>
  <si>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</si>
  <si>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</si>
  <si>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</si>
  <si>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</si>
  <si>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</si>
  <si>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</si>
  <si>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</si>
  <si>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</si>
  <si>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</si>
  <si>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</si>
  <si>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</si>
  <si>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</si>
  <si>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</si>
  <si>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</si>
  <si>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</si>
  <si>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</si>
  <si>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</si>
  <si>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</si>
  <si>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</si>
  <si>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</si>
  <si>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</si>
  <si>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</si>
  <si>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</si>
  <si>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</si>
  <si>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</si>
  <si>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</si>
  <si>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</si>
  <si>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</si>
  <si>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</si>
  <si>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</si>
  <si>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CRIANÇAS DE 6 MESES A &lt; 6 ANOS</t>
  </si>
  <si>
    <t>IDOSOS DE 60 ANOS OU MAIS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</si>
  <si>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</si>
  <si>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</si>
  <si>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</si>
  <si>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</si>
  <si>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</si>
  <si>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</si>
  <si>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</si>
  <si>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</si>
  <si>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</si>
  <si>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</si>
  <si>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</si>
  <si>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</si>
  <si>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</si>
  <si>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</si>
  <si>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</si>
  <si>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</si>
  <si>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</si>
  <si>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</si>
  <si>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</si>
  <si>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</si>
  <si>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</si>
  <si>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</si>
  <si>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</si>
  <si>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</si>
  <si>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</si>
  <si>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</si>
  <si>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</si>
  <si>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</si>
  <si>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</si>
  <si>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</si>
  <si>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</si>
  <si>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</si>
  <si>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</si>
  <si>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</si>
  <si>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</si>
  <si>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</si>
  <si>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</si>
  <si>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</si>
  <si>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</si>
  <si>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</si>
  <si>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</si>
  <si>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</si>
  <si>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</si>
  <si>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</si>
  <si>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</si>
  <si>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</si>
  <si>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</si>
  <si>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</si>
  <si>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</si>
  <si>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</si>
  <si>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</si>
  <si>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</si>
  <si>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</si>
  <si>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</si>
  <si>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</si>
  <si>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</si>
  <si>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</si>
  <si>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</si>
  <si>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</si>
  <si>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</si>
  <si>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</si>
  <si>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</si>
  <si>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</si>
  <si>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</si>
  <si>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</si>
  <si>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</si>
  <si>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</si>
  <si>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</si>
  <si>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</si>
  <si>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</si>
  <si>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</si>
  <si>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</si>
  <si>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</si>
  <si>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</si>
  <si>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</si>
  <si>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</si>
  <si>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</si>
  <si>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</si>
  <si>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</si>
  <si>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</si>
  <si>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</si>
  <si>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</si>
  <si>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</si>
  <si>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</si>
  <si>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</si>
  <si>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</si>
  <si>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</si>
  <si>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</si>
  <si>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</si>
  <si>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</si>
  <si>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</si>
  <si>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</si>
  <si>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</si>
  <si>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</si>
  <si>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</si>
  <si>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</si>
  <si>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</si>
  <si>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</si>
  <si>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</si>
  <si>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</si>
  <si>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</si>
  <si>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TOTAL</t>
  </si>
  <si>
    <t>TOTAL DE DOSES APLICADAS</t>
  </si>
  <si>
    <t>TOTAL DE DOSES</t>
  </si>
  <si>
    <t>REGIONAL</t>
  </si>
  <si>
    <t>POPULAÇÃO ROTINA</t>
  </si>
  <si>
    <t>Metropolitana</t>
  </si>
  <si>
    <t>Norte</t>
  </si>
  <si>
    <t>Central</t>
  </si>
  <si>
    <t>Sul</t>
  </si>
  <si>
    <t>Espírito Santo</t>
  </si>
  <si>
    <t xml:space="preserve">Fontes: </t>
  </si>
  <si>
    <t>Crianças 6m a &lt; 2 anos: Total de nascidos vivos disponibilizado no banco de dados do SINASC, de 2023.</t>
  </si>
  <si>
    <t>Gestante: 9/12 (avos) do total de nascidos vivos disponibilizado no banco de dados do SINASC, de 2023.</t>
  </si>
  <si>
    <t>Crianças 2 a &lt; 6 anos: Estimativas Populacionais do Ministério da Saúde - CGIAE.</t>
  </si>
  <si>
    <t>Idosos 60 anos e mais: Estimativas Populacionais do Ministério da Saúde - CGIAE.</t>
  </si>
  <si>
    <t>Doses aplicadas por procedência da Vacinação</t>
  </si>
  <si>
    <t>Doses aplicadas por residência do Cidadão declarada no cadastro do Vacina e Confia</t>
  </si>
  <si>
    <t>RANKING POR PROCEDÊNCIA DA VACINAÇÃO</t>
  </si>
  <si>
    <t xml:space="preserve"> </t>
  </si>
  <si>
    <t>RANKING POR MUNICÍPIO DE OCORRÊNCIA DA VACINAÇÃO</t>
  </si>
  <si>
    <t xml:space="preserve">RANKING 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</si>
  <si>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</si>
  <si>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</si>
  <si>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</si>
  <si>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</si>
  <si>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</si>
  <si>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</si>
  <si>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</si>
  <si>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</si>
  <si>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</si>
  <si>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</si>
  <si>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</si>
  <si>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</si>
  <si>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</si>
  <si>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</si>
  <si>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</si>
  <si>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</si>
  <si>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</si>
  <si>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</si>
  <si>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</si>
  <si>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</si>
  <si>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</si>
  <si>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</si>
  <si>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</si>
  <si>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</si>
  <si>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</si>
  <si>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</si>
  <si>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</si>
  <si>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</si>
  <si>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</si>
  <si>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</si>
  <si>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</si>
  <si>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</si>
  <si>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</si>
  <si>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</si>
  <si>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</si>
  <si>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</si>
  <si>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</si>
  <si>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</si>
  <si>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</si>
  <si>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</si>
  <si>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</si>
  <si>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</si>
  <si>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</si>
  <si>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</si>
  <si>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</si>
  <si>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</si>
  <si>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</si>
  <si>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</si>
  <si>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</si>
  <si>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</si>
  <si>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</si>
  <si>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</si>
  <si>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</si>
  <si>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</si>
  <si>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</si>
  <si>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</si>
  <si>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</si>
  <si>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</si>
  <si>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</si>
  <si>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</si>
  <si>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</si>
  <si>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</si>
  <si>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</si>
  <si>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</si>
  <si>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</si>
  <si>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</si>
  <si>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</si>
  <si>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</si>
  <si>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</si>
  <si>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</si>
  <si>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71º</t>
  </si>
  <si>
    <t>72º</t>
  </si>
  <si>
    <t>73º</t>
  </si>
  <si>
    <t>74º</t>
  </si>
  <si>
    <t>75º</t>
  </si>
  <si>
    <t>76º</t>
  </si>
  <si>
    <t>77º</t>
  </si>
  <si>
    <t>78º</t>
  </si>
  <si>
    <t>Vacinas: INFLUENZA TETRAVALENTE - FLUV4; INFLUENZA TRIVALENTE - FLU3V; INF4-alta dosagem.</t>
  </si>
  <si>
    <t>OUTRAS DOSES</t>
  </si>
  <si>
    <t>DOSES CV</t>
  </si>
  <si>
    <t>Dados Parciais: extraídos em 18/03/2026 no Sistema Vacina e Confia em https://vacinaeconfia.saude.es.gov.br/imunizacoes/relatorio_vacinados/</t>
  </si>
  <si>
    <t>Dados Parciais: extraídos em 18/03/2026  no Sistema Vacina e Confia em https://vacinaeconfia.saude.es.gov.br/imunizacoes/relatorio_vacinados/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</si>
</sst>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A"/>
      <name val="Calibri"/>
      <family val="2"/>
      <scheme val="minor"/>
    </font>
    <font>
      <b/>
      <sz val="16"/>
      <name val="Arial"/>
      <family val="2"/>
    </font>
    <font>
      <b/>
      <sz val="8"/>
      <color theme="0" tint="-0.1499984740745262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ED0F7"/>
        <bgColor theme="4" tint="0.79998168889431442"/>
      </patternFill>
    </fill>
    <fill>
      <patternFill patternType="solid">
        <fgColor rgb="FFFED0F7"/>
        <bgColor indexed="64"/>
      </patternFill>
    </fill>
    <fill>
      <patternFill patternType="solid">
        <fgColor rgb="FFDCFED0"/>
        <bgColor theme="4" tint="0.79998168889431442"/>
      </patternFill>
    </fill>
    <fill>
      <patternFill patternType="solid">
        <fgColor rgb="FFDCFED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C2BA"/>
        <bgColor theme="4" tint="0.79998168889431442"/>
      </patternFill>
    </fill>
    <fill>
      <patternFill patternType="solid">
        <fgColor rgb="FFFCC2BA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6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5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0" fontId="4" fillId="17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8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4" fillId="20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6" borderId="8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10" fontId="3" fillId="14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8" borderId="1" xfId="1" applyNumberFormat="1" applyFont="1" applyFill="1" applyBorder="1" applyAlignment="1">
      <alignment horizontal="center" vertical="center"/>
    </xf>
    <xf numFmtId="10" fontId="3" fillId="8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3" fillId="14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10" fontId="2" fillId="24" borderId="1" xfId="1" applyNumberFormat="1" applyFont="1" applyFill="1" applyBorder="1" applyAlignment="1">
      <alignment horizontal="center" vertical="center"/>
    </xf>
    <xf numFmtId="10" fontId="3" fillId="24" borderId="1" xfId="1" applyNumberFormat="1" applyFont="1" applyFill="1" applyBorder="1" applyAlignment="1">
      <alignment horizontal="center" vertical="center"/>
    </xf>
    <xf numFmtId="0" fontId="3" fillId="25" borderId="1" xfId="0" applyFont="1" applyFill="1" applyBorder="1" applyAlignment="1">
      <alignment horizontal="center" vertical="center"/>
    </xf>
    <xf numFmtId="0" fontId="3" fillId="27" borderId="1" xfId="0" applyFont="1" applyFill="1" applyBorder="1" applyAlignment="1">
      <alignment horizontal="center" vertical="center"/>
    </xf>
    <xf numFmtId="0" fontId="3" fillId="29" borderId="1" xfId="0" applyFont="1" applyFill="1" applyBorder="1" applyAlignment="1">
      <alignment horizontal="center" vertical="center"/>
    </xf>
    <xf numFmtId="0" fontId="3" fillId="30" borderId="1" xfId="0" applyFont="1" applyFill="1" applyBorder="1" applyAlignment="1">
      <alignment horizontal="center" vertical="center"/>
    </xf>
    <xf numFmtId="0" fontId="3" fillId="32" borderId="1" xfId="0" applyFont="1" applyFill="1" applyBorder="1" applyAlignment="1">
      <alignment horizontal="center" vertical="center"/>
    </xf>
    <xf numFmtId="0" fontId="3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14" xfId="0" applyFont="1" applyBorder="1"/>
    <xf numFmtId="0" fontId="2" fillId="0" borderId="0" xfId="0" applyFont="1"/>
    <xf numFmtId="0" fontId="2" fillId="0" borderId="15" xfId="0" applyFont="1" applyBorder="1"/>
    <xf numFmtId="0" fontId="11" fillId="5" borderId="14" xfId="0" applyFont="1" applyFill="1" applyBorder="1"/>
    <xf numFmtId="0" fontId="11" fillId="5" borderId="0" xfId="0" applyFont="1" applyFill="1" applyAlignment="1">
      <alignment wrapText="1"/>
    </xf>
    <xf numFmtId="164" fontId="12" fillId="5" borderId="0" xfId="2" applyNumberFormat="1" applyFont="1" applyFill="1" applyBorder="1" applyAlignment="1">
      <alignment wrapText="1"/>
    </xf>
    <xf numFmtId="0" fontId="2" fillId="5" borderId="0" xfId="0" applyFont="1" applyFill="1"/>
    <xf numFmtId="0" fontId="13" fillId="4" borderId="14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2" fillId="4" borderId="0" xfId="0" applyFont="1" applyFill="1" applyAlignment="1">
      <alignment wrapText="1"/>
    </xf>
    <xf numFmtId="0" fontId="13" fillId="4" borderId="6" xfId="0" applyFont="1" applyFill="1" applyBorder="1" applyAlignment="1">
      <alignment vertical="center"/>
    </xf>
    <xf numFmtId="0" fontId="13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wrapText="1"/>
    </xf>
    <xf numFmtId="0" fontId="2" fillId="5" borderId="2" xfId="0" applyFont="1" applyFill="1" applyBorder="1"/>
    <xf numFmtId="0" fontId="2" fillId="0" borderId="7" xfId="0" applyFont="1" applyBorder="1"/>
    <xf numFmtId="0" fontId="15" fillId="0" borderId="0" xfId="4" applyFont="1" applyAlignment="1">
      <alignment horizontal="center" vertical="center"/>
    </xf>
    <xf numFmtId="9" fontId="15" fillId="0" borderId="0" xfId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33" borderId="1" xfId="0" applyNumberFormat="1" applyFont="1" applyFill="1" applyBorder="1" applyAlignment="1">
      <alignment horizontal="center" vertical="center"/>
    </xf>
    <xf numFmtId="3" fontId="3" fillId="31" borderId="1" xfId="0" applyNumberFormat="1" applyFont="1" applyFill="1" applyBorder="1" applyAlignment="1">
      <alignment horizontal="center" vertical="center"/>
    </xf>
    <xf numFmtId="3" fontId="3" fillId="26" borderId="1" xfId="0" applyNumberFormat="1" applyFont="1" applyFill="1" applyBorder="1" applyAlignment="1">
      <alignment horizontal="center" vertical="center"/>
    </xf>
    <xf numFmtId="3" fontId="3" fillId="28" borderId="1" xfId="0" applyNumberFormat="1" applyFont="1" applyFill="1" applyBorder="1" applyAlignment="1">
      <alignment horizontal="center" vertical="center"/>
    </xf>
    <xf numFmtId="3" fontId="3" fillId="29" borderId="1" xfId="0" applyNumberFormat="1" applyFont="1" applyFill="1" applyBorder="1" applyAlignment="1">
      <alignment horizontal="center" vertical="center"/>
    </xf>
    <xf numFmtId="3" fontId="3" fillId="29" borderId="1" xfId="0" applyNumberFormat="1" applyFont="1" applyFill="1" applyBorder="1" applyAlignment="1">
      <alignment horizontal="center"/>
    </xf>
    <xf numFmtId="3" fontId="4" fillId="0" borderId="1" xfId="3" applyNumberFormat="1" applyBorder="1" applyAlignment="1">
      <alignment horizontal="center" vertical="center"/>
    </xf>
    <xf numFmtId="0" fontId="0" fillId="0" borderId="1" xfId="4" applyFont="1" applyBorder="1" applyAlignment="1">
      <alignment horizontal="center" vertical="center"/>
    </xf>
    <xf numFmtId="0" fontId="15" fillId="4" borderId="0" xfId="4" applyFont="1" applyFill="1" applyAlignment="1">
      <alignment horizontal="center" vertical="center"/>
    </xf>
    <xf numFmtId="9" fontId="15" fillId="4" borderId="0" xfId="1" applyFont="1" applyFill="1" applyBorder="1" applyAlignment="1">
      <alignment horizontal="center" vertical="center"/>
    </xf>
    <xf numFmtId="0" fontId="6" fillId="16" borderId="6" xfId="3" applyFont="1" applyFill="1" applyBorder="1" applyAlignment="1">
      <alignment horizontal="center"/>
    </xf>
    <xf numFmtId="0" fontId="4" fillId="16" borderId="7" xfId="3" applyFill="1" applyBorder="1" applyAlignment="1">
      <alignment horizontal="center"/>
    </xf>
    <xf numFmtId="0" fontId="4" fillId="16" borderId="6" xfId="3" applyFill="1" applyBorder="1" applyAlignment="1">
      <alignment horizontal="center"/>
    </xf>
    <xf numFmtId="0" fontId="14" fillId="6" borderId="0" xfId="3" applyFont="1" applyFill="1" applyAlignment="1">
      <alignment horizontal="center" vertical="center"/>
    </xf>
    <xf numFmtId="0" fontId="5" fillId="15" borderId="4" xfId="3" applyFont="1" applyFill="1" applyBorder="1" applyAlignment="1">
      <alignment horizontal="center"/>
    </xf>
    <xf numFmtId="0" fontId="5" fillId="15" borderId="5" xfId="3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7" fillId="15" borderId="1" xfId="3" applyFont="1" applyFill="1" applyBorder="1" applyAlignment="1">
      <alignment horizontal="center" vertical="center"/>
    </xf>
    <xf numFmtId="0" fontId="7" fillId="26" borderId="0" xfId="3" applyFont="1" applyFill="1" applyAlignment="1">
      <alignment horizontal="center" vertical="center"/>
    </xf>
    <xf numFmtId="10" fontId="3" fillId="34" borderId="1" xfId="1" applyNumberFormat="1" applyFont="1" applyFill="1" applyBorder="1" applyAlignment="1">
      <alignment horizontal="center" vertical="center"/>
    </xf>
    <xf numFmtId="10" fontId="3" fillId="31" borderId="1" xfId="1" applyNumberFormat="1" applyFont="1" applyFill="1" applyBorder="1" applyAlignment="1">
      <alignment horizontal="center" vertical="center"/>
    </xf>
    <xf numFmtId="10" fontId="3" fillId="26" borderId="1" xfId="1" applyNumberFormat="1" applyFont="1" applyFill="1" applyBorder="1" applyAlignment="1">
      <alignment horizontal="center" vertical="center"/>
    </xf>
    <xf numFmtId="10" fontId="3" fillId="28" borderId="1" xfId="1" applyNumberFormat="1" applyFont="1" applyFill="1" applyBorder="1" applyAlignment="1">
      <alignment horizontal="center" vertical="center"/>
    </xf>
    <xf numFmtId="10" fontId="3" fillId="29" borderId="1" xfId="1" applyNumberFormat="1" applyFont="1" applyFill="1" applyBorder="1" applyAlignment="1">
      <alignment horizontal="center" vertical="center"/>
    </xf>
    <xf numFmtId="10" fontId="3" fillId="33" borderId="1" xfId="1" applyNumberFormat="1" applyFont="1" applyFill="1" applyBorder="1" applyAlignment="1">
      <alignment horizontal="center" vertical="center"/>
    </xf>
    <xf numFmtId="10" fontId="2" fillId="31" borderId="1" xfId="1" applyNumberFormat="1" applyFont="1" applyFill="1" applyBorder="1" applyAlignment="1">
      <alignment horizontal="center" vertical="center"/>
    </xf>
    <xf numFmtId="10" fontId="2" fillId="26" borderId="1" xfId="1" applyNumberFormat="1" applyFont="1" applyFill="1" applyBorder="1" applyAlignment="1">
      <alignment horizontal="center" vertical="center"/>
    </xf>
    <xf numFmtId="10" fontId="2" fillId="28" borderId="1" xfId="1" applyNumberFormat="1" applyFont="1" applyFill="1" applyBorder="1" applyAlignment="1">
      <alignment horizontal="center" vertical="center"/>
    </xf>
    <xf numFmtId="10" fontId="2" fillId="29" borderId="1" xfId="1" applyNumberFormat="1" applyFont="1" applyFill="1" applyBorder="1" applyAlignment="1">
      <alignment horizontal="center" vertical="center"/>
    </xf>
  </cellXfs>
  <cellStyles count="8">
    <cellStyle name="Hyperlink" xfId="6" xr:uid="{00000000-0005-0000-0000-000000000000}"/>
    <cellStyle name="Normal" xfId="0" builtinId="0"/>
    <cellStyle name="Normal 2" xfId="3" xr:uid="{00000000-0005-0000-0000-000002000000}"/>
    <cellStyle name="Normal 2 2" xfId="4" xr:uid="{00000000-0005-0000-0000-000003000000}"/>
    <cellStyle name="Normal 3" xfId="5" xr:uid="{00000000-0005-0000-0000-000004000000}"/>
    <cellStyle name="Porcentagem" xfId="1" builtinId="5"/>
    <cellStyle name="Vírgula 2" xfId="7" xr:uid="{00000000-0005-0000-0000-000006000000}"/>
    <cellStyle name="Vírgula 4" xfId="2" xr:uid="{00000000-0005-0000-0000-000007000000}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FFFFCC"/>
      <color rgb="FFDCFED0"/>
      <color rgb="FFFED0F7"/>
      <color rgb="FFFCC2BA"/>
      <color rgb="FFFF8596"/>
      <color rgb="FFB2B2B2"/>
      <color rgb="FF00FFFF"/>
      <color rgb="FFC709AC"/>
      <color rgb="FF66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DA ESTRATÉGIA INFLUENZA - ROTINA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</a:t>
            </a:r>
            <a:r>
              <a:rPr lang="en-US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01/02/2025 A 31/01/2026</a:t>
            </a:r>
            <a:endParaRPr lang="en-US" b="1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3409897023588849E-2"/>
          <c:y val="0.33978942287386493"/>
          <c:w val="0.94628323954235161"/>
          <c:h val="0.57132832533864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'CV INFLUENZA - Procedencia'!$B$108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7C-4435-9CD0-21E7F6D969CA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- Procedencia'!$C$107:$F$107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Procedencia'!$C$108:$F$108</c:f>
              <c:numCache>
                <c:formatCode>0.00%</c:formatCode>
                <c:ptCount val="4"/>
                <c:pt idx="0">
                  <c:v>0.76624276667292557</c:v>
                </c:pt>
                <c:pt idx="1">
                  <c:v>1.052436657131181</c:v>
                </c:pt>
                <c:pt idx="2">
                  <c:v>0.56915147058823534</c:v>
                </c:pt>
                <c:pt idx="3">
                  <c:v>0.64489011103019855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847220144"/>
        <c:axId val="-847225584"/>
      </c:barChart>
      <c:lineChart>
        <c:grouping val="standard"/>
        <c:varyColors val="0"/>
        <c:ser>
          <c:idx val="1"/>
          <c:order val="1"/>
          <c:tx>
            <c:strRef>
              <c:f>'CV INFLUENZA - Procedencia'!$B$109</c:f>
              <c:strCache>
                <c:ptCount val="1"/>
                <c:pt idx="0">
                  <c:v>META</c:v>
                </c:pt>
              </c:strCache>
            </c:strRef>
          </c:tx>
          <c:spPr>
            <a:ln w="15875" cap="flat" cmpd="sng">
              <a:solidFill>
                <a:srgbClr val="FF0000"/>
              </a:solidFill>
              <a:prstDash val="sysDash"/>
              <a:round/>
              <a:headEnd type="diamond" w="sm" len="sm"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'CV INFLUENZA - Procedencia'!$C$107:$F$107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Procedencia'!$C$109:$F$109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03C3-494F-A0ED-CF15D5A6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7220144"/>
        <c:axId val="-847225584"/>
      </c:lineChart>
      <c:catAx>
        <c:axId val="-84722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847225584"/>
        <c:crosses val="autoZero"/>
        <c:auto val="1"/>
        <c:lblAlgn val="ctr"/>
        <c:lblOffset val="100"/>
        <c:noMultiLvlLbl val="0"/>
      </c:catAx>
      <c:valAx>
        <c:axId val="-8472255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84722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DA ESTRATÉGIA INFLUENZA - ROTINA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</a:t>
            </a:r>
            <a:r>
              <a:rPr lang="en-US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01/02/2025 A 31/01/2026</a:t>
            </a:r>
            <a:endParaRPr lang="en-US" b="1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layout>
        <c:manualLayout>
          <c:xMode val="edge"/>
          <c:yMode val="edge"/>
          <c:x val="0.19028346384278183"/>
          <c:y val="2.29883590940021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- Residencia'!$B$108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91-43DD-B9E2-29A30893527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91-43DD-B9E2-29A3089352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- Residencia'!$C$107:$F$107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Residencia'!$C$108:$F$108</c:f>
              <c:numCache>
                <c:formatCode>0.00%</c:formatCode>
                <c:ptCount val="4"/>
                <c:pt idx="0">
                  <c:v>0.75905979550381508</c:v>
                </c:pt>
                <c:pt idx="1">
                  <c:v>0.96232631794033507</c:v>
                </c:pt>
                <c:pt idx="2">
                  <c:v>0.55366470588235295</c:v>
                </c:pt>
                <c:pt idx="3">
                  <c:v>0.62891982447802364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91-43DD-B9E2-29A3089352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847233744"/>
        <c:axId val="-847228848"/>
      </c:barChart>
      <c:lineChart>
        <c:grouping val="standard"/>
        <c:varyColors val="0"/>
        <c:ser>
          <c:idx val="1"/>
          <c:order val="1"/>
          <c:tx>
            <c:strRef>
              <c:f>'CV INFLUENZA - Residencia'!$B$109</c:f>
              <c:strCache>
                <c:ptCount val="1"/>
                <c:pt idx="0">
                  <c:v>META</c:v>
                </c:pt>
              </c:strCache>
            </c:strRef>
          </c:tx>
          <c:spPr>
            <a:ln w="15875" cap="sq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strRef>
              <c:f>'CV INFLUENZA - Residencia'!$C$107:$F$107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Residencia'!$C$109:$F$109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345-45B3-955F-5718948F0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7233744"/>
        <c:axId val="-847228848"/>
      </c:lineChart>
      <c:catAx>
        <c:axId val="-84723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847228848"/>
        <c:crosses val="autoZero"/>
        <c:auto val="1"/>
        <c:lblAlgn val="ctr"/>
        <c:lblOffset val="100"/>
        <c:noMultiLvlLbl val="0"/>
      </c:catAx>
      <c:valAx>
        <c:axId val="-8472288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847233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PORTE'!$A$40:$A$48</c:f>
              <c:strCache>
                <c:ptCount val="9"/>
                <c:pt idx="0">
                  <c:v>VITORIA</c:v>
                </c:pt>
                <c:pt idx="1">
                  <c:v>LINHARES</c:v>
                </c:pt>
                <c:pt idx="2">
                  <c:v>CACHOEIRO DE ITAPEMIRIM</c:v>
                </c:pt>
                <c:pt idx="3">
                  <c:v>CARIACICA</c:v>
                </c:pt>
                <c:pt idx="4">
                  <c:v>SAO MATEUS</c:v>
                </c:pt>
                <c:pt idx="5">
                  <c:v>VILA VELHA</c:v>
                </c:pt>
                <c:pt idx="6">
                  <c:v>SERRA</c:v>
                </c:pt>
                <c:pt idx="7">
                  <c:v>COLATINA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PORTE'!$B$40:$B$48</c:f>
              <c:numCache>
                <c:formatCode>0.00%</c:formatCode>
                <c:ptCount val="9"/>
                <c:pt idx="0">
                  <c:v>0.74338251888789775</c:v>
                </c:pt>
                <c:pt idx="1">
                  <c:v>0.64232503674913421</c:v>
                </c:pt>
                <c:pt idx="2">
                  <c:v>0.62633612489458101</c:v>
                </c:pt>
                <c:pt idx="3">
                  <c:v>0.61968381206858159</c:v>
                </c:pt>
                <c:pt idx="4">
                  <c:v>0.60719345698093763</c:v>
                </c:pt>
                <c:pt idx="5">
                  <c:v>0.60277885048593682</c:v>
                </c:pt>
                <c:pt idx="6">
                  <c:v>0.58186307957240802</c:v>
                </c:pt>
                <c:pt idx="7">
                  <c:v>0.55859445752581049</c:v>
                </c:pt>
                <c:pt idx="8">
                  <c:v>0.53622518278761955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847234832"/>
        <c:axId val="-847232656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PORTE'!$A$40:$A$48</c:f>
              <c:strCache>
                <c:ptCount val="9"/>
                <c:pt idx="0">
                  <c:v>VITORIA</c:v>
                </c:pt>
                <c:pt idx="1">
                  <c:v>LINHARES</c:v>
                </c:pt>
                <c:pt idx="2">
                  <c:v>CACHOEIRO DE ITAPEMIRIM</c:v>
                </c:pt>
                <c:pt idx="3">
                  <c:v>CARIACICA</c:v>
                </c:pt>
                <c:pt idx="4">
                  <c:v>SAO MATEUS</c:v>
                </c:pt>
                <c:pt idx="5">
                  <c:v>VILA VELHA</c:v>
                </c:pt>
                <c:pt idx="6">
                  <c:v>SERRA</c:v>
                </c:pt>
                <c:pt idx="7">
                  <c:v>COLATINA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PORTE'!$C$40:$C$48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9-43D5-AAAC-FB17A4F16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7225040"/>
        <c:axId val="-847226128"/>
      </c:lineChart>
      <c:catAx>
        <c:axId val="-847234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847232656"/>
        <c:crosses val="autoZero"/>
        <c:auto val="1"/>
        <c:lblAlgn val="ctr"/>
        <c:lblOffset val="100"/>
        <c:noMultiLvlLbl val="0"/>
      </c:catAx>
      <c:valAx>
        <c:axId val="-847232656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-847234832"/>
        <c:crosses val="autoZero"/>
        <c:crossBetween val="between"/>
      </c:valAx>
      <c:valAx>
        <c:axId val="-84722612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847225040"/>
        <c:crosses val="max"/>
        <c:crossBetween val="between"/>
      </c:valAx>
      <c:catAx>
        <c:axId val="-84722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4722612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PORTE'!$D$40:$D$51</c:f>
              <c:strCache>
                <c:ptCount val="12"/>
                <c:pt idx="0">
                  <c:v>DOMINGOS MARTINS</c:v>
                </c:pt>
                <c:pt idx="1">
                  <c:v>ARACRUZ</c:v>
                </c:pt>
                <c:pt idx="2">
                  <c:v>VIANA</c:v>
                </c:pt>
                <c:pt idx="3">
                  <c:v>CASTELO</c:v>
                </c:pt>
                <c:pt idx="4">
                  <c:v>AFONSO CLAUDIO</c:v>
                </c:pt>
                <c:pt idx="5">
                  <c:v>NOVA VENECIA</c:v>
                </c:pt>
                <c:pt idx="6">
                  <c:v>SANTA MARIA DE JETIBA</c:v>
                </c:pt>
                <c:pt idx="7">
                  <c:v>MARATAIZES</c:v>
                </c:pt>
                <c:pt idx="8">
                  <c:v>SAO GABRIEL DA PALHA</c:v>
                </c:pt>
                <c:pt idx="9">
                  <c:v>BAIXO GUANDU</c:v>
                </c:pt>
                <c:pt idx="10">
                  <c:v>BARRA DE SAO FRANCISCO</c:v>
                </c:pt>
                <c:pt idx="11">
                  <c:v>ITAPEMIRIM</c:v>
                </c:pt>
              </c:strCache>
            </c:strRef>
          </c:cat>
          <c:val>
            <c:numRef>
              <c:f>'RANKING POR PORTE'!$E$40:$E$51</c:f>
              <c:numCache>
                <c:formatCode>0.00%</c:formatCode>
                <c:ptCount val="12"/>
                <c:pt idx="0">
                  <c:v>0.76349189970075326</c:v>
                </c:pt>
                <c:pt idx="1">
                  <c:v>0.75927494494324921</c:v>
                </c:pt>
                <c:pt idx="2">
                  <c:v>0.70595460926532527</c:v>
                </c:pt>
                <c:pt idx="3">
                  <c:v>0.66820406626506024</c:v>
                </c:pt>
                <c:pt idx="4">
                  <c:v>0.63914027149321262</c:v>
                </c:pt>
                <c:pt idx="5">
                  <c:v>0.63824659185056865</c:v>
                </c:pt>
                <c:pt idx="6">
                  <c:v>0.62264898039992078</c:v>
                </c:pt>
                <c:pt idx="7">
                  <c:v>0.60919926137317437</c:v>
                </c:pt>
                <c:pt idx="8">
                  <c:v>0.59496913939676255</c:v>
                </c:pt>
                <c:pt idx="9">
                  <c:v>0.58815458495312145</c:v>
                </c:pt>
                <c:pt idx="10">
                  <c:v>0.55119202427394887</c:v>
                </c:pt>
                <c:pt idx="11">
                  <c:v>0.52623357530092807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847236464"/>
        <c:axId val="-847218512"/>
      </c:barChart>
      <c:lineChart>
        <c:grouping val="standard"/>
        <c:varyColors val="0"/>
        <c:ser>
          <c:idx val="1"/>
          <c:order val="1"/>
          <c:tx>
            <c:strRef>
              <c:f>'RANKING POR PORTE'!$F$39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PORTE'!$D$40:$D$51</c:f>
              <c:strCache>
                <c:ptCount val="12"/>
                <c:pt idx="0">
                  <c:v>DOMINGOS MARTINS</c:v>
                </c:pt>
                <c:pt idx="1">
                  <c:v>ARACRUZ</c:v>
                </c:pt>
                <c:pt idx="2">
                  <c:v>VIANA</c:v>
                </c:pt>
                <c:pt idx="3">
                  <c:v>CASTELO</c:v>
                </c:pt>
                <c:pt idx="4">
                  <c:v>AFONSO CLAUDIO</c:v>
                </c:pt>
                <c:pt idx="5">
                  <c:v>NOVA VENECIA</c:v>
                </c:pt>
                <c:pt idx="6">
                  <c:v>SANTA MARIA DE JETIBA</c:v>
                </c:pt>
                <c:pt idx="7">
                  <c:v>MARATAIZES</c:v>
                </c:pt>
                <c:pt idx="8">
                  <c:v>SAO GABRIEL DA PALHA</c:v>
                </c:pt>
                <c:pt idx="9">
                  <c:v>BAIXO GUANDU</c:v>
                </c:pt>
                <c:pt idx="10">
                  <c:v>BARRA DE SAO FRANCISCO</c:v>
                </c:pt>
                <c:pt idx="11">
                  <c:v>ITAPEMIRIM</c:v>
                </c:pt>
              </c:strCache>
            </c:strRef>
          </c:cat>
          <c:val>
            <c:numRef>
              <c:f>'RANKING POR PORTE'!$F$40:$F$51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7222320"/>
        <c:axId val="-847206544"/>
      </c:lineChart>
      <c:catAx>
        <c:axId val="-84723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847218512"/>
        <c:crosses val="autoZero"/>
        <c:auto val="1"/>
        <c:lblAlgn val="ctr"/>
        <c:lblOffset val="100"/>
        <c:noMultiLvlLbl val="0"/>
      </c:catAx>
      <c:valAx>
        <c:axId val="-84721851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847236464"/>
        <c:crosses val="autoZero"/>
        <c:crossBetween val="between"/>
      </c:valAx>
      <c:valAx>
        <c:axId val="-84720654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847222320"/>
        <c:crosses val="max"/>
        <c:crossBetween val="between"/>
      </c:valAx>
      <c:catAx>
        <c:axId val="-847222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472065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PORTE'!$G$40:$G$61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MARECHAL FLORIANO</c:v>
                </c:pt>
                <c:pt idx="3">
                  <c:v>CONCEICAO DA BARRA</c:v>
                </c:pt>
                <c:pt idx="4">
                  <c:v>FUNDAO</c:v>
                </c:pt>
                <c:pt idx="5">
                  <c:v>ANCHIETA</c:v>
                </c:pt>
                <c:pt idx="6">
                  <c:v>PEDRO CANARIO</c:v>
                </c:pt>
                <c:pt idx="7">
                  <c:v>SANTA TERESA</c:v>
                </c:pt>
                <c:pt idx="8">
                  <c:v>VARGEM ALTA</c:v>
                </c:pt>
                <c:pt idx="9">
                  <c:v>MUNIZ FREIRE</c:v>
                </c:pt>
                <c:pt idx="10">
                  <c:v>JAGUARE</c:v>
                </c:pt>
                <c:pt idx="11">
                  <c:v>SOORETAMA</c:v>
                </c:pt>
                <c:pt idx="12">
                  <c:v>ALEGRE</c:v>
                </c:pt>
                <c:pt idx="13">
                  <c:v>IBATIBA</c:v>
                </c:pt>
                <c:pt idx="14">
                  <c:v>MONTANHA</c:v>
                </c:pt>
                <c:pt idx="15">
                  <c:v>PANCAS</c:v>
                </c:pt>
                <c:pt idx="16">
                  <c:v>PINHEIROS</c:v>
                </c:pt>
                <c:pt idx="17">
                  <c:v>MIMOSO DO SUL</c:v>
                </c:pt>
                <c:pt idx="18">
                  <c:v>GUACUI</c:v>
                </c:pt>
                <c:pt idx="19">
                  <c:v>PIUMA</c:v>
                </c:pt>
                <c:pt idx="20">
                  <c:v>IUNA</c:v>
                </c:pt>
                <c:pt idx="21">
                  <c:v>ECOPORANGA</c:v>
                </c:pt>
              </c:strCache>
            </c:strRef>
          </c:cat>
          <c:val>
            <c:numRef>
              <c:f>'RANKING POR PORTE'!$H$40:$H$61</c:f>
              <c:numCache>
                <c:formatCode>0.00%</c:formatCode>
                <c:ptCount val="22"/>
                <c:pt idx="0">
                  <c:v>0.8850552050473186</c:v>
                </c:pt>
                <c:pt idx="1">
                  <c:v>0.82589214274283884</c:v>
                </c:pt>
                <c:pt idx="2">
                  <c:v>0.7818023128954833</c:v>
                </c:pt>
                <c:pt idx="3">
                  <c:v>0.77256022866476115</c:v>
                </c:pt>
                <c:pt idx="4">
                  <c:v>0.77014452583646797</c:v>
                </c:pt>
                <c:pt idx="5">
                  <c:v>0.76009354997538159</c:v>
                </c:pt>
                <c:pt idx="6">
                  <c:v>0.75659450609423318</c:v>
                </c:pt>
                <c:pt idx="7">
                  <c:v>0.74896142433234425</c:v>
                </c:pt>
                <c:pt idx="8">
                  <c:v>0.72715156130997716</c:v>
                </c:pt>
                <c:pt idx="9">
                  <c:v>0.72314796225657496</c:v>
                </c:pt>
                <c:pt idx="10">
                  <c:v>0.71186440677966101</c:v>
                </c:pt>
                <c:pt idx="11">
                  <c:v>0.70366764037650109</c:v>
                </c:pt>
                <c:pt idx="12">
                  <c:v>0.70271853761424885</c:v>
                </c:pt>
                <c:pt idx="13">
                  <c:v>0.6944272445820433</c:v>
                </c:pt>
                <c:pt idx="14">
                  <c:v>0.69144981412639406</c:v>
                </c:pt>
                <c:pt idx="15">
                  <c:v>0.67121470532499528</c:v>
                </c:pt>
                <c:pt idx="16">
                  <c:v>0.63068275748057534</c:v>
                </c:pt>
                <c:pt idx="17">
                  <c:v>0.62293461375511938</c:v>
                </c:pt>
                <c:pt idx="18">
                  <c:v>0.58861578266494174</c:v>
                </c:pt>
                <c:pt idx="19">
                  <c:v>0.58124494745351662</c:v>
                </c:pt>
                <c:pt idx="20">
                  <c:v>0.56596583442838366</c:v>
                </c:pt>
                <c:pt idx="21">
                  <c:v>0.5638624253189084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847213072"/>
        <c:axId val="-847219600"/>
      </c:barChart>
      <c:lineChart>
        <c:grouping val="standard"/>
        <c:varyColors val="0"/>
        <c:ser>
          <c:idx val="1"/>
          <c:order val="1"/>
          <c:tx>
            <c:strRef>
              <c:f>'RANKING POR PORTE'!$I$39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PORTE'!$G$40:$G$61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MARECHAL FLORIANO</c:v>
                </c:pt>
                <c:pt idx="3">
                  <c:v>CONCEICAO DA BARRA</c:v>
                </c:pt>
                <c:pt idx="4">
                  <c:v>FUNDAO</c:v>
                </c:pt>
                <c:pt idx="5">
                  <c:v>ANCHIETA</c:v>
                </c:pt>
                <c:pt idx="6">
                  <c:v>PEDRO CANARIO</c:v>
                </c:pt>
                <c:pt idx="7">
                  <c:v>SANTA TERESA</c:v>
                </c:pt>
                <c:pt idx="8">
                  <c:v>VARGEM ALTA</c:v>
                </c:pt>
                <c:pt idx="9">
                  <c:v>MUNIZ FREIRE</c:v>
                </c:pt>
                <c:pt idx="10">
                  <c:v>JAGUARE</c:v>
                </c:pt>
                <c:pt idx="11">
                  <c:v>SOORETAMA</c:v>
                </c:pt>
                <c:pt idx="12">
                  <c:v>ALEGRE</c:v>
                </c:pt>
                <c:pt idx="13">
                  <c:v>IBATIBA</c:v>
                </c:pt>
                <c:pt idx="14">
                  <c:v>MONTANHA</c:v>
                </c:pt>
                <c:pt idx="15">
                  <c:v>PANCAS</c:v>
                </c:pt>
                <c:pt idx="16">
                  <c:v>PINHEIROS</c:v>
                </c:pt>
                <c:pt idx="17">
                  <c:v>MIMOSO DO SUL</c:v>
                </c:pt>
                <c:pt idx="18">
                  <c:v>GUACUI</c:v>
                </c:pt>
                <c:pt idx="19">
                  <c:v>PIUMA</c:v>
                </c:pt>
                <c:pt idx="20">
                  <c:v>IUNA</c:v>
                </c:pt>
                <c:pt idx="21">
                  <c:v>ECOPORANGA</c:v>
                </c:pt>
              </c:strCache>
            </c:strRef>
          </c:cat>
          <c:val>
            <c:numRef>
              <c:f>'RANKING POR PORTE'!$I$40:$I$61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7212528"/>
        <c:axId val="-847209264"/>
      </c:lineChart>
      <c:catAx>
        <c:axId val="-84721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847219600"/>
        <c:crosses val="autoZero"/>
        <c:auto val="1"/>
        <c:lblAlgn val="ctr"/>
        <c:lblOffset val="100"/>
        <c:noMultiLvlLbl val="0"/>
      </c:catAx>
      <c:valAx>
        <c:axId val="-84721960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847213072"/>
        <c:crosses val="autoZero"/>
        <c:crossBetween val="between"/>
      </c:valAx>
      <c:valAx>
        <c:axId val="-8472092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847212528"/>
        <c:crosses val="max"/>
        <c:crossBetween val="between"/>
      </c:valAx>
      <c:catAx>
        <c:axId val="-847212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47209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PORTE'!$J$40:$J$74</c:f>
              <c:strCache>
                <c:ptCount val="35"/>
                <c:pt idx="0">
                  <c:v>PONTO BELO</c:v>
                </c:pt>
                <c:pt idx="1">
                  <c:v>BREJETUBA</c:v>
                </c:pt>
                <c:pt idx="2">
                  <c:v>VILA VALERIO</c:v>
                </c:pt>
                <c:pt idx="3">
                  <c:v>ITAGUACU</c:v>
                </c:pt>
                <c:pt idx="4">
                  <c:v>ALTO RIO NOVO</c:v>
                </c:pt>
                <c:pt idx="5">
                  <c:v>CONCEICAO DO CASTELO</c:v>
                </c:pt>
                <c:pt idx="6">
                  <c:v>GOVERNADOR LINDENBERG</c:v>
                </c:pt>
                <c:pt idx="7">
                  <c:v>ALFREDO CHAVES</c:v>
                </c:pt>
                <c:pt idx="8">
                  <c:v>ICONHA</c:v>
                </c:pt>
                <c:pt idx="9">
                  <c:v>JOAO NEIVA</c:v>
                </c:pt>
                <c:pt idx="10">
                  <c:v>ATILIO VIVACQUA</c:v>
                </c:pt>
                <c:pt idx="11">
                  <c:v>MARILANDIA</c:v>
                </c:pt>
                <c:pt idx="12">
                  <c:v>DORES DO RIO PRETO</c:v>
                </c:pt>
                <c:pt idx="13">
                  <c:v>SAO ROQUE DO CANAA</c:v>
                </c:pt>
                <c:pt idx="14">
                  <c:v>MUQUI</c:v>
                </c:pt>
                <c:pt idx="15">
                  <c:v>VILA PAVAO</c:v>
                </c:pt>
                <c:pt idx="16">
                  <c:v>IBIRACU</c:v>
                </c:pt>
                <c:pt idx="17">
                  <c:v>ITARANA</c:v>
                </c:pt>
                <c:pt idx="18">
                  <c:v>LARANJA DA TERRA</c:v>
                </c:pt>
                <c:pt idx="19">
                  <c:v>IRUPI</c:v>
                </c:pt>
                <c:pt idx="20">
                  <c:v>JERONIMO MONTEIRO</c:v>
                </c:pt>
                <c:pt idx="21">
                  <c:v>DIVINO DE SAO LOURENCO</c:v>
                </c:pt>
                <c:pt idx="22">
                  <c:v>BOM JESUS DO NORTE</c:v>
                </c:pt>
                <c:pt idx="23">
                  <c:v>AGUIA BRANCA</c:v>
                </c:pt>
                <c:pt idx="24">
                  <c:v>MUCURICI</c:v>
                </c:pt>
                <c:pt idx="25">
                  <c:v>SAO DOMINGOS DO NORTE</c:v>
                </c:pt>
                <c:pt idx="26">
                  <c:v>SANTA LEOPOLDINA</c:v>
                </c:pt>
                <c:pt idx="27">
                  <c:v>PRESIDENTE KENNEDY</c:v>
                </c:pt>
                <c:pt idx="28">
                  <c:v>RIO NOVO DO SUL</c:v>
                </c:pt>
                <c:pt idx="29">
                  <c:v>BOA ESPERANCA</c:v>
                </c:pt>
                <c:pt idx="30">
                  <c:v>IBITIRAMA</c:v>
                </c:pt>
                <c:pt idx="31">
                  <c:v>MANTENOPOLIS</c:v>
                </c:pt>
                <c:pt idx="32">
                  <c:v>SAO JOSE DO CALCADO</c:v>
                </c:pt>
                <c:pt idx="33">
                  <c:v>APIACA</c:v>
                </c:pt>
                <c:pt idx="34">
                  <c:v>AGUA DOCE DO NORTE</c:v>
                </c:pt>
              </c:strCache>
            </c:strRef>
          </c:cat>
          <c:val>
            <c:numRef>
              <c:f>'RANKING POR PORTE'!$K$40:$K$74</c:f>
              <c:numCache>
                <c:formatCode>0.00%</c:formatCode>
                <c:ptCount val="35"/>
                <c:pt idx="0">
                  <c:v>0.94763860369609854</c:v>
                </c:pt>
                <c:pt idx="1">
                  <c:v>0.81591876842450051</c:v>
                </c:pt>
                <c:pt idx="2">
                  <c:v>0.7742202594534916</c:v>
                </c:pt>
                <c:pt idx="3">
                  <c:v>0.76677616142656035</c:v>
                </c:pt>
                <c:pt idx="4">
                  <c:v>0.76674584323040385</c:v>
                </c:pt>
                <c:pt idx="5">
                  <c:v>0.76269621421975997</c:v>
                </c:pt>
                <c:pt idx="6">
                  <c:v>0.75938850116317713</c:v>
                </c:pt>
                <c:pt idx="7">
                  <c:v>0.7555715312724659</c:v>
                </c:pt>
                <c:pt idx="8">
                  <c:v>0.74943502824858754</c:v>
                </c:pt>
                <c:pt idx="9">
                  <c:v>0.74799433695139217</c:v>
                </c:pt>
                <c:pt idx="10">
                  <c:v>0.74563852058618285</c:v>
                </c:pt>
                <c:pt idx="11">
                  <c:v>0.74273858921161828</c:v>
                </c:pt>
                <c:pt idx="12">
                  <c:v>0.73881019830028327</c:v>
                </c:pt>
                <c:pt idx="13">
                  <c:v>0.72420262664165103</c:v>
                </c:pt>
                <c:pt idx="14">
                  <c:v>0.7219413549039434</c:v>
                </c:pt>
                <c:pt idx="15">
                  <c:v>0.72147505422993496</c:v>
                </c:pt>
                <c:pt idx="16">
                  <c:v>0.71905207358902401</c:v>
                </c:pt>
                <c:pt idx="17">
                  <c:v>0.71084704448507008</c:v>
                </c:pt>
                <c:pt idx="18">
                  <c:v>0.70630630630630631</c:v>
                </c:pt>
                <c:pt idx="19">
                  <c:v>0.70352051207448352</c:v>
                </c:pt>
                <c:pt idx="20">
                  <c:v>0.69101934738665893</c:v>
                </c:pt>
                <c:pt idx="21">
                  <c:v>0.68511593118922964</c:v>
                </c:pt>
                <c:pt idx="22">
                  <c:v>0.68134247564056294</c:v>
                </c:pt>
                <c:pt idx="23">
                  <c:v>0.67185802245563198</c:v>
                </c:pt>
                <c:pt idx="24">
                  <c:v>0.66994468346650271</c:v>
                </c:pt>
                <c:pt idx="25">
                  <c:v>0.66362053959965184</c:v>
                </c:pt>
                <c:pt idx="26">
                  <c:v>0.65281501340482573</c:v>
                </c:pt>
                <c:pt idx="27">
                  <c:v>0.65239772419398534</c:v>
                </c:pt>
                <c:pt idx="28">
                  <c:v>0.6508728179551122</c:v>
                </c:pt>
                <c:pt idx="29">
                  <c:v>0.63884342607746858</c:v>
                </c:pt>
                <c:pt idx="30">
                  <c:v>0.63226076055160885</c:v>
                </c:pt>
                <c:pt idx="31">
                  <c:v>0.61051212938005395</c:v>
                </c:pt>
                <c:pt idx="32">
                  <c:v>0.58232695139911639</c:v>
                </c:pt>
                <c:pt idx="33">
                  <c:v>0.57829010566762729</c:v>
                </c:pt>
                <c:pt idx="34">
                  <c:v>0.5489239598278336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847213616"/>
        <c:axId val="-847219056"/>
      </c:barChart>
      <c:lineChart>
        <c:grouping val="standard"/>
        <c:varyColors val="0"/>
        <c:ser>
          <c:idx val="1"/>
          <c:order val="1"/>
          <c:tx>
            <c:strRef>
              <c:f>'RANKING POR PORTE'!$L$39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PORTE'!$J$40:$J$74</c:f>
              <c:strCache>
                <c:ptCount val="35"/>
                <c:pt idx="0">
                  <c:v>PONTO BELO</c:v>
                </c:pt>
                <c:pt idx="1">
                  <c:v>BREJETUBA</c:v>
                </c:pt>
                <c:pt idx="2">
                  <c:v>VILA VALERIO</c:v>
                </c:pt>
                <c:pt idx="3">
                  <c:v>ITAGUACU</c:v>
                </c:pt>
                <c:pt idx="4">
                  <c:v>ALTO RIO NOVO</c:v>
                </c:pt>
                <c:pt idx="5">
                  <c:v>CONCEICAO DO CASTELO</c:v>
                </c:pt>
                <c:pt idx="6">
                  <c:v>GOVERNADOR LINDENBERG</c:v>
                </c:pt>
                <c:pt idx="7">
                  <c:v>ALFREDO CHAVES</c:v>
                </c:pt>
                <c:pt idx="8">
                  <c:v>ICONHA</c:v>
                </c:pt>
                <c:pt idx="9">
                  <c:v>JOAO NEIVA</c:v>
                </c:pt>
                <c:pt idx="10">
                  <c:v>ATILIO VIVACQUA</c:v>
                </c:pt>
                <c:pt idx="11">
                  <c:v>MARILANDIA</c:v>
                </c:pt>
                <c:pt idx="12">
                  <c:v>DORES DO RIO PRETO</c:v>
                </c:pt>
                <c:pt idx="13">
                  <c:v>SAO ROQUE DO CANAA</c:v>
                </c:pt>
                <c:pt idx="14">
                  <c:v>MUQUI</c:v>
                </c:pt>
                <c:pt idx="15">
                  <c:v>VILA PAVAO</c:v>
                </c:pt>
                <c:pt idx="16">
                  <c:v>IBIRACU</c:v>
                </c:pt>
                <c:pt idx="17">
                  <c:v>ITARANA</c:v>
                </c:pt>
                <c:pt idx="18">
                  <c:v>LARANJA DA TERRA</c:v>
                </c:pt>
                <c:pt idx="19">
                  <c:v>IRUPI</c:v>
                </c:pt>
                <c:pt idx="20">
                  <c:v>JERONIMO MONTEIRO</c:v>
                </c:pt>
                <c:pt idx="21">
                  <c:v>DIVINO DE SAO LOURENCO</c:v>
                </c:pt>
                <c:pt idx="22">
                  <c:v>BOM JESUS DO NORTE</c:v>
                </c:pt>
                <c:pt idx="23">
                  <c:v>AGUIA BRANCA</c:v>
                </c:pt>
                <c:pt idx="24">
                  <c:v>MUCURICI</c:v>
                </c:pt>
                <c:pt idx="25">
                  <c:v>SAO DOMINGOS DO NORTE</c:v>
                </c:pt>
                <c:pt idx="26">
                  <c:v>SANTA LEOPOLDINA</c:v>
                </c:pt>
                <c:pt idx="27">
                  <c:v>PRESIDENTE KENNEDY</c:v>
                </c:pt>
                <c:pt idx="28">
                  <c:v>RIO NOVO DO SUL</c:v>
                </c:pt>
                <c:pt idx="29">
                  <c:v>BOA ESPERANCA</c:v>
                </c:pt>
                <c:pt idx="30">
                  <c:v>IBITIRAMA</c:v>
                </c:pt>
                <c:pt idx="31">
                  <c:v>MANTENOPOLIS</c:v>
                </c:pt>
                <c:pt idx="32">
                  <c:v>SAO JOSE DO CALCADO</c:v>
                </c:pt>
                <c:pt idx="33">
                  <c:v>APIACA</c:v>
                </c:pt>
                <c:pt idx="34">
                  <c:v>AGUA DOCE DO NORTE</c:v>
                </c:pt>
              </c:strCache>
            </c:strRef>
          </c:cat>
          <c:val>
            <c:numRef>
              <c:f>'RANKING POR PORTE'!$L$40:$L$74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7215248"/>
        <c:axId val="-847210352"/>
      </c:lineChart>
      <c:catAx>
        <c:axId val="-84721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847219056"/>
        <c:crosses val="autoZero"/>
        <c:auto val="1"/>
        <c:lblAlgn val="ctr"/>
        <c:lblOffset val="100"/>
        <c:noMultiLvlLbl val="0"/>
      </c:catAx>
      <c:valAx>
        <c:axId val="-84721905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847213616"/>
        <c:crosses val="autoZero"/>
        <c:crossBetween val="between"/>
      </c:valAx>
      <c:valAx>
        <c:axId val="-8472103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847215248"/>
        <c:crosses val="max"/>
        <c:crossBetween val="between"/>
      </c:valAx>
      <c:catAx>
        <c:axId val="-84721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47210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071FDB-8891-4951-8431-161CB2365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28576</xdr:rowOff>
    </xdr:from>
    <xdr:to>
      <xdr:col>5</xdr:col>
      <xdr:colOff>19051</xdr:colOff>
      <xdr:row>17</xdr:row>
      <xdr:rowOff>104776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</xdr:row>
      <xdr:rowOff>38100</xdr:rowOff>
    </xdr:from>
    <xdr:to>
      <xdr:col>11</xdr:col>
      <xdr:colOff>15240</xdr:colOff>
      <xdr:row>17</xdr:row>
      <xdr:rowOff>104776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19050</xdr:colOff>
      <xdr:row>35</xdr:row>
      <xdr:rowOff>66675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161924</xdr:rowOff>
    </xdr:from>
    <xdr:to>
      <xdr:col>11</xdr:col>
      <xdr:colOff>15240</xdr:colOff>
      <xdr:row>35</xdr:row>
      <xdr:rowOff>76199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66FF"/>
  </sheetPr>
  <dimension ref="A19:W120"/>
  <sheetViews>
    <sheetView showGridLines="0" tabSelected="1" topLeftCell="B1" zoomScaleNormal="100" workbookViewId="0">
      <selection activeCell="F22" sqref="F22"/>
    </sheetView>
  </sheetViews>
  <sheetFormatPr defaultRowHeight="14.4" x14ac:dyDescent="0.3"/>
  <cols>
    <col min="1" max="1" width="9.6640625" bestFit="1" customWidth="1"/>
    <col min="2" max="2" width="16.6640625" bestFit="1" customWidth="1"/>
    <col min="3" max="14" width="10.109375" customWidth="1"/>
    <col min="15" max="15" width="4.88671875" customWidth="1"/>
    <col min="16" max="16" width="19.109375" bestFit="1" customWidth="1"/>
  </cols>
  <sheetData>
    <row r="19" spans="1:23" x14ac:dyDescent="0.3">
      <c r="I19" s="7"/>
    </row>
    <row r="20" spans="1:23" ht="27.75" customHeight="1" x14ac:dyDescent="0.3">
      <c r="A20" s="85" t="s">
        <v>185</v>
      </c>
      <c r="B20" s="85" t="s">
        <v>82</v>
      </c>
      <c r="C20" s="91" t="s">
        <v>79</v>
      </c>
      <c r="D20" s="91"/>
      <c r="E20" s="91"/>
      <c r="F20" s="92" t="s">
        <v>81</v>
      </c>
      <c r="G20" s="92"/>
      <c r="H20" s="92"/>
      <c r="I20" s="90" t="s">
        <v>80</v>
      </c>
      <c r="J20" s="90"/>
      <c r="K20" s="90"/>
      <c r="L20" s="89" t="s">
        <v>86</v>
      </c>
      <c r="M20" s="89"/>
      <c r="N20" s="89"/>
      <c r="P20" s="82" t="s">
        <v>183</v>
      </c>
      <c r="Q20" s="83"/>
      <c r="R20" s="83"/>
      <c r="S20" s="84"/>
    </row>
    <row r="21" spans="1:23" ht="20.399999999999999" x14ac:dyDescent="0.3">
      <c r="A21" s="85"/>
      <c r="B21" s="85"/>
      <c r="C21" s="35" t="s">
        <v>85</v>
      </c>
      <c r="D21" s="35" t="s">
        <v>83</v>
      </c>
      <c r="E21" s="35" t="s">
        <v>84</v>
      </c>
      <c r="F21" s="3" t="s">
        <v>85</v>
      </c>
      <c r="G21" s="3" t="s">
        <v>83</v>
      </c>
      <c r="H21" s="3" t="s">
        <v>84</v>
      </c>
      <c r="I21" s="37" t="s">
        <v>85</v>
      </c>
      <c r="J21" s="37" t="s">
        <v>83</v>
      </c>
      <c r="K21" s="37" t="s">
        <v>84</v>
      </c>
      <c r="L21" s="6" t="s">
        <v>85</v>
      </c>
      <c r="M21" s="6" t="s">
        <v>83</v>
      </c>
      <c r="N21" s="6" t="s">
        <v>84</v>
      </c>
      <c r="P21" s="2" t="s">
        <v>82</v>
      </c>
      <c r="Q21" s="34" t="s">
        <v>283</v>
      </c>
      <c r="R21" s="34" t="s">
        <v>282</v>
      </c>
      <c r="S21" s="34" t="s">
        <v>184</v>
      </c>
    </row>
    <row r="22" spans="1:23" x14ac:dyDescent="0.3">
      <c r="A22" s="1" t="s">
        <v>187</v>
      </c>
      <c r="B22" s="1" t="s">
        <v>22</v>
      </c>
      <c r="C22" s="65">
        <v>2243</v>
      </c>
      <c r="D22" s="65">
        <v>1977</v>
      </c>
      <c r="E22" s="28">
        <v>0.88140882746321891</v>
      </c>
      <c r="F22" s="65">
        <v>308</v>
      </c>
      <c r="G22" s="65">
        <v>366</v>
      </c>
      <c r="H22" s="30">
        <v>1.1883116883116882</v>
      </c>
      <c r="I22" s="65">
        <v>6289</v>
      </c>
      <c r="J22" s="65">
        <v>3307</v>
      </c>
      <c r="K22" s="38">
        <v>0.52583876609953883</v>
      </c>
      <c r="L22" s="65">
        <v>8840</v>
      </c>
      <c r="M22" s="65">
        <v>5650</v>
      </c>
      <c r="N22" s="27">
        <v>0.63914027149321262</v>
      </c>
      <c r="P22" s="1" t="s">
        <v>22</v>
      </c>
      <c r="Q22" s="65">
        <v>5650</v>
      </c>
      <c r="R22" s="65">
        <v>5594</v>
      </c>
      <c r="S22" s="65">
        <v>11244</v>
      </c>
      <c r="V22" t="s">
        <v>200</v>
      </c>
    </row>
    <row r="23" spans="1:23" x14ac:dyDescent="0.3">
      <c r="A23" s="1" t="s">
        <v>188</v>
      </c>
      <c r="B23" s="1" t="s">
        <v>77</v>
      </c>
      <c r="C23" s="65">
        <v>884</v>
      </c>
      <c r="D23" s="65">
        <v>712</v>
      </c>
      <c r="E23" s="28">
        <v>0.80542986425339369</v>
      </c>
      <c r="F23" s="65">
        <v>122</v>
      </c>
      <c r="G23" s="65">
        <v>102</v>
      </c>
      <c r="H23" s="30">
        <v>0.83606557377049184</v>
      </c>
      <c r="I23" s="65">
        <v>2479</v>
      </c>
      <c r="J23" s="65">
        <v>1099</v>
      </c>
      <c r="K23" s="38">
        <v>0.44332392093586126</v>
      </c>
      <c r="L23" s="65">
        <v>3485</v>
      </c>
      <c r="M23" s="65">
        <v>1913</v>
      </c>
      <c r="N23" s="27">
        <v>0.5489239598278336</v>
      </c>
      <c r="P23" s="1" t="s">
        <v>77</v>
      </c>
      <c r="Q23" s="65">
        <v>1913</v>
      </c>
      <c r="R23" s="65">
        <v>2364</v>
      </c>
      <c r="S23" s="65">
        <v>4277</v>
      </c>
    </row>
    <row r="24" spans="1:23" x14ac:dyDescent="0.3">
      <c r="A24" s="1" t="s">
        <v>189</v>
      </c>
      <c r="B24" s="1" t="s">
        <v>55</v>
      </c>
      <c r="C24" s="65">
        <v>774</v>
      </c>
      <c r="D24" s="65">
        <v>589</v>
      </c>
      <c r="E24" s="28">
        <v>0.76098191214470279</v>
      </c>
      <c r="F24" s="65">
        <v>118</v>
      </c>
      <c r="G24" s="65">
        <v>120</v>
      </c>
      <c r="H24" s="30">
        <v>1.0169491525423728</v>
      </c>
      <c r="I24" s="65">
        <v>1869</v>
      </c>
      <c r="J24" s="65">
        <v>1146</v>
      </c>
      <c r="K24" s="38">
        <v>0.6131621187800963</v>
      </c>
      <c r="L24" s="65">
        <v>2761</v>
      </c>
      <c r="M24" s="65">
        <v>1855</v>
      </c>
      <c r="N24" s="27">
        <v>0.67185802245563198</v>
      </c>
      <c r="P24" s="1" t="s">
        <v>55</v>
      </c>
      <c r="Q24" s="65">
        <v>1855</v>
      </c>
      <c r="R24" s="65">
        <v>1723</v>
      </c>
      <c r="S24" s="65">
        <v>3578</v>
      </c>
      <c r="W24" t="s">
        <v>200</v>
      </c>
    </row>
    <row r="25" spans="1:23" x14ac:dyDescent="0.3">
      <c r="A25" s="1" t="s">
        <v>190</v>
      </c>
      <c r="B25" s="1" t="s">
        <v>12</v>
      </c>
      <c r="C25" s="65">
        <v>2005</v>
      </c>
      <c r="D25" s="65">
        <v>1675</v>
      </c>
      <c r="E25" s="28">
        <v>0.8354114713216958</v>
      </c>
      <c r="F25" s="65">
        <v>265</v>
      </c>
      <c r="G25" s="65">
        <v>352</v>
      </c>
      <c r="H25" s="30">
        <v>1.3283018867924528</v>
      </c>
      <c r="I25" s="65">
        <v>6264</v>
      </c>
      <c r="J25" s="65">
        <v>3970</v>
      </c>
      <c r="K25" s="38">
        <v>0.63378033205619411</v>
      </c>
      <c r="L25" s="65">
        <v>8534</v>
      </c>
      <c r="M25" s="65">
        <v>5997</v>
      </c>
      <c r="N25" s="27">
        <v>0.70271853761424885</v>
      </c>
      <c r="P25" s="1" t="s">
        <v>12</v>
      </c>
      <c r="Q25" s="65">
        <v>5997</v>
      </c>
      <c r="R25" s="65">
        <v>6359</v>
      </c>
      <c r="S25" s="65">
        <v>12356</v>
      </c>
    </row>
    <row r="26" spans="1:23" x14ac:dyDescent="0.3">
      <c r="A26" s="1" t="s">
        <v>190</v>
      </c>
      <c r="B26" s="1" t="s">
        <v>49</v>
      </c>
      <c r="C26" s="65">
        <v>852</v>
      </c>
      <c r="D26" s="65">
        <v>728</v>
      </c>
      <c r="E26" s="28">
        <v>0.85446009389671362</v>
      </c>
      <c r="F26" s="65">
        <v>120</v>
      </c>
      <c r="G26" s="65">
        <v>129</v>
      </c>
      <c r="H26" s="30">
        <v>1.075</v>
      </c>
      <c r="I26" s="65">
        <v>3201</v>
      </c>
      <c r="J26" s="65">
        <v>2296</v>
      </c>
      <c r="K26" s="38">
        <v>0.71727585129646987</v>
      </c>
      <c r="L26" s="65">
        <v>4173</v>
      </c>
      <c r="M26" s="65">
        <v>3153</v>
      </c>
      <c r="N26" s="27">
        <v>0.7555715312724659</v>
      </c>
      <c r="P26" s="1" t="s">
        <v>49</v>
      </c>
      <c r="Q26" s="65">
        <v>3153</v>
      </c>
      <c r="R26" s="65">
        <v>2669</v>
      </c>
      <c r="S26" s="65">
        <v>5822</v>
      </c>
    </row>
    <row r="27" spans="1:23" x14ac:dyDescent="0.3">
      <c r="A27" s="1" t="s">
        <v>189</v>
      </c>
      <c r="B27" s="1" t="s">
        <v>41</v>
      </c>
      <c r="C27" s="65">
        <v>528</v>
      </c>
      <c r="D27" s="65">
        <v>592</v>
      </c>
      <c r="E27" s="28">
        <v>1.1212121212121211</v>
      </c>
      <c r="F27" s="65">
        <v>70</v>
      </c>
      <c r="G27" s="65">
        <v>94</v>
      </c>
      <c r="H27" s="30">
        <v>1.3428571428571427</v>
      </c>
      <c r="I27" s="65">
        <v>1507</v>
      </c>
      <c r="J27" s="65">
        <v>928</v>
      </c>
      <c r="K27" s="38">
        <v>0.61579296615792967</v>
      </c>
      <c r="L27" s="65">
        <v>2105</v>
      </c>
      <c r="M27" s="65">
        <v>1614</v>
      </c>
      <c r="N27" s="27">
        <v>0.76674584323040385</v>
      </c>
      <c r="P27" s="1" t="s">
        <v>41</v>
      </c>
      <c r="Q27" s="65">
        <v>1614</v>
      </c>
      <c r="R27" s="65">
        <v>2335</v>
      </c>
      <c r="S27" s="65">
        <v>3949</v>
      </c>
    </row>
    <row r="28" spans="1:23" x14ac:dyDescent="0.3">
      <c r="A28" s="1" t="s">
        <v>190</v>
      </c>
      <c r="B28" s="1" t="s">
        <v>6</v>
      </c>
      <c r="C28" s="65">
        <v>2311</v>
      </c>
      <c r="D28" s="65">
        <v>2050</v>
      </c>
      <c r="E28" s="28">
        <v>0.88706187797490266</v>
      </c>
      <c r="F28" s="65">
        <v>286</v>
      </c>
      <c r="G28" s="65">
        <v>335</v>
      </c>
      <c r="H28" s="30">
        <v>1.1713286713286712</v>
      </c>
      <c r="I28" s="65">
        <v>5527</v>
      </c>
      <c r="J28" s="65">
        <v>3790</v>
      </c>
      <c r="K28" s="38">
        <v>0.68572462457029126</v>
      </c>
      <c r="L28" s="65">
        <v>8124</v>
      </c>
      <c r="M28" s="65">
        <v>6175</v>
      </c>
      <c r="N28" s="27">
        <v>0.76009354997538159</v>
      </c>
      <c r="P28" s="1" t="s">
        <v>6</v>
      </c>
      <c r="Q28" s="65">
        <v>6175</v>
      </c>
      <c r="R28" s="65">
        <v>8180</v>
      </c>
      <c r="S28" s="65">
        <v>14355</v>
      </c>
    </row>
    <row r="29" spans="1:23" x14ac:dyDescent="0.3">
      <c r="A29" s="1" t="s">
        <v>190</v>
      </c>
      <c r="B29" s="1" t="s">
        <v>10</v>
      </c>
      <c r="C29" s="65">
        <v>437</v>
      </c>
      <c r="D29" s="65">
        <v>340</v>
      </c>
      <c r="E29" s="28">
        <v>0.77803203661327236</v>
      </c>
      <c r="F29" s="65">
        <v>49</v>
      </c>
      <c r="G29" s="65">
        <v>44</v>
      </c>
      <c r="H29" s="30">
        <v>0.89795918367346939</v>
      </c>
      <c r="I29" s="65">
        <v>1596</v>
      </c>
      <c r="J29" s="65">
        <v>820</v>
      </c>
      <c r="K29" s="38">
        <v>0.51378446115288223</v>
      </c>
      <c r="L29" s="65">
        <v>2082</v>
      </c>
      <c r="M29" s="65">
        <v>1204</v>
      </c>
      <c r="N29" s="27">
        <v>0.57829010566762729</v>
      </c>
      <c r="P29" s="1" t="s">
        <v>10</v>
      </c>
      <c r="Q29" s="65">
        <v>1204</v>
      </c>
      <c r="R29" s="65">
        <v>1170</v>
      </c>
      <c r="S29" s="65">
        <v>2374</v>
      </c>
    </row>
    <row r="30" spans="1:23" x14ac:dyDescent="0.3">
      <c r="A30" s="1" t="s">
        <v>187</v>
      </c>
      <c r="B30" s="1" t="s">
        <v>26</v>
      </c>
      <c r="C30" s="65">
        <v>8304</v>
      </c>
      <c r="D30" s="65">
        <v>7510</v>
      </c>
      <c r="E30" s="28">
        <v>0.904383429672447</v>
      </c>
      <c r="F30" s="65">
        <v>1131</v>
      </c>
      <c r="G30" s="65">
        <v>1324</v>
      </c>
      <c r="H30" s="30">
        <v>1.1706454465075156</v>
      </c>
      <c r="I30" s="65">
        <v>14177</v>
      </c>
      <c r="J30" s="65">
        <v>9094</v>
      </c>
      <c r="K30" s="38">
        <v>0.64146152218381891</v>
      </c>
      <c r="L30" s="65">
        <v>23612</v>
      </c>
      <c r="M30" s="65">
        <v>17928</v>
      </c>
      <c r="N30" s="27">
        <v>0.75927494494324921</v>
      </c>
      <c r="P30" s="1" t="s">
        <v>26</v>
      </c>
      <c r="Q30" s="65">
        <v>17928</v>
      </c>
      <c r="R30" s="65">
        <v>25747</v>
      </c>
      <c r="S30" s="65">
        <v>43675</v>
      </c>
    </row>
    <row r="31" spans="1:23" x14ac:dyDescent="0.3">
      <c r="A31" s="1" t="s">
        <v>190</v>
      </c>
      <c r="B31" s="1" t="s">
        <v>20</v>
      </c>
      <c r="C31" s="65">
        <v>838</v>
      </c>
      <c r="D31" s="65">
        <v>834</v>
      </c>
      <c r="E31" s="28">
        <v>0.99522673031026254</v>
      </c>
      <c r="F31" s="65">
        <v>107</v>
      </c>
      <c r="G31" s="65">
        <v>132</v>
      </c>
      <c r="H31" s="30">
        <v>1.233644859813084</v>
      </c>
      <c r="I31" s="65">
        <v>1921</v>
      </c>
      <c r="J31" s="65">
        <v>1171</v>
      </c>
      <c r="K31" s="38">
        <v>0.60957834461218119</v>
      </c>
      <c r="L31" s="65">
        <v>2866</v>
      </c>
      <c r="M31" s="65">
        <v>2137</v>
      </c>
      <c r="N31" s="27">
        <v>0.74563852058618285</v>
      </c>
      <c r="P31" s="1" t="s">
        <v>20</v>
      </c>
      <c r="Q31" s="65">
        <v>2137</v>
      </c>
      <c r="R31" s="65">
        <v>2202</v>
      </c>
      <c r="S31" s="65">
        <v>4339</v>
      </c>
    </row>
    <row r="32" spans="1:23" x14ac:dyDescent="0.3">
      <c r="A32" s="1" t="s">
        <v>189</v>
      </c>
      <c r="B32" s="1" t="s">
        <v>60</v>
      </c>
      <c r="C32" s="65">
        <v>2346</v>
      </c>
      <c r="D32" s="65">
        <v>1751</v>
      </c>
      <c r="E32" s="28">
        <v>0.74637681159420288</v>
      </c>
      <c r="F32" s="65">
        <v>287</v>
      </c>
      <c r="G32" s="65">
        <v>228</v>
      </c>
      <c r="H32" s="30">
        <v>0.79442508710801396</v>
      </c>
      <c r="I32" s="65">
        <v>6113</v>
      </c>
      <c r="J32" s="65">
        <v>3165</v>
      </c>
      <c r="K32" s="38">
        <v>0.51774905938164573</v>
      </c>
      <c r="L32" s="65">
        <v>8746</v>
      </c>
      <c r="M32" s="65">
        <v>5144</v>
      </c>
      <c r="N32" s="27">
        <v>0.58815458495312145</v>
      </c>
      <c r="P32" s="1" t="s">
        <v>60</v>
      </c>
      <c r="Q32" s="65">
        <v>5144</v>
      </c>
      <c r="R32" s="65">
        <v>5340</v>
      </c>
      <c r="S32" s="65">
        <v>10484</v>
      </c>
    </row>
    <row r="33" spans="1:19" x14ac:dyDescent="0.3">
      <c r="A33" s="1" t="s">
        <v>188</v>
      </c>
      <c r="B33" s="1" t="s">
        <v>64</v>
      </c>
      <c r="C33" s="65">
        <v>3354</v>
      </c>
      <c r="D33" s="65">
        <v>2398</v>
      </c>
      <c r="E33" s="28">
        <v>0.71496720333929631</v>
      </c>
      <c r="F33" s="65">
        <v>428</v>
      </c>
      <c r="G33" s="65">
        <v>457</v>
      </c>
      <c r="H33" s="30">
        <v>1.0677570093457944</v>
      </c>
      <c r="I33" s="65">
        <v>7753</v>
      </c>
      <c r="J33" s="65">
        <v>3503</v>
      </c>
      <c r="K33" s="38">
        <v>0.45182509996130532</v>
      </c>
      <c r="L33" s="65">
        <v>11535</v>
      </c>
      <c r="M33" s="65">
        <v>6358</v>
      </c>
      <c r="N33" s="27">
        <v>0.55119202427394887</v>
      </c>
      <c r="P33" s="1" t="s">
        <v>64</v>
      </c>
      <c r="Q33" s="65">
        <v>6358</v>
      </c>
      <c r="R33" s="65">
        <v>7234</v>
      </c>
      <c r="S33" s="65">
        <v>13592</v>
      </c>
    </row>
    <row r="34" spans="1:19" x14ac:dyDescent="0.3">
      <c r="A34" s="1" t="s">
        <v>188</v>
      </c>
      <c r="B34" s="1" t="s">
        <v>52</v>
      </c>
      <c r="C34" s="65">
        <v>1071</v>
      </c>
      <c r="D34" s="65">
        <v>746</v>
      </c>
      <c r="E34" s="28">
        <v>0.69654528478057887</v>
      </c>
      <c r="F34" s="65">
        <v>161</v>
      </c>
      <c r="G34" s="65">
        <v>144</v>
      </c>
      <c r="H34" s="30">
        <v>0.89440993788819878</v>
      </c>
      <c r="I34" s="65">
        <v>2434</v>
      </c>
      <c r="J34" s="65">
        <v>1452</v>
      </c>
      <c r="K34" s="38">
        <v>0.5965488907148726</v>
      </c>
      <c r="L34" s="65">
        <v>3666</v>
      </c>
      <c r="M34" s="65">
        <v>2342</v>
      </c>
      <c r="N34" s="27">
        <v>0.63884342607746858</v>
      </c>
      <c r="P34" s="1" t="s">
        <v>52</v>
      </c>
      <c r="Q34" s="65">
        <v>2342</v>
      </c>
      <c r="R34" s="65">
        <v>3223</v>
      </c>
      <c r="S34" s="65">
        <v>5565</v>
      </c>
    </row>
    <row r="35" spans="1:19" x14ac:dyDescent="0.3">
      <c r="A35" s="1" t="s">
        <v>190</v>
      </c>
      <c r="B35" s="1" t="s">
        <v>32</v>
      </c>
      <c r="C35" s="65">
        <v>649</v>
      </c>
      <c r="D35" s="65">
        <v>596</v>
      </c>
      <c r="E35" s="28">
        <v>0.91833590138674881</v>
      </c>
      <c r="F35" s="65">
        <v>60</v>
      </c>
      <c r="G35" s="65">
        <v>90</v>
      </c>
      <c r="H35" s="30">
        <v>1.5</v>
      </c>
      <c r="I35" s="65">
        <v>2062</v>
      </c>
      <c r="J35" s="65">
        <v>1202</v>
      </c>
      <c r="K35" s="38">
        <v>0.58292919495635309</v>
      </c>
      <c r="L35" s="65">
        <v>2771</v>
      </c>
      <c r="M35" s="65">
        <v>1888</v>
      </c>
      <c r="N35" s="27">
        <v>0.68134247564056294</v>
      </c>
      <c r="P35" s="1" t="s">
        <v>32</v>
      </c>
      <c r="Q35" s="65">
        <v>1888</v>
      </c>
      <c r="R35" s="65">
        <v>1782</v>
      </c>
      <c r="S35" s="65">
        <v>3670</v>
      </c>
    </row>
    <row r="36" spans="1:19" x14ac:dyDescent="0.3">
      <c r="A36" s="1" t="s">
        <v>187</v>
      </c>
      <c r="B36" s="1" t="s">
        <v>28</v>
      </c>
      <c r="C36" s="65">
        <v>1149</v>
      </c>
      <c r="D36" s="65">
        <v>1131</v>
      </c>
      <c r="E36" s="28">
        <v>0.98433420365535251</v>
      </c>
      <c r="F36" s="65">
        <v>154</v>
      </c>
      <c r="G36" s="65">
        <v>226</v>
      </c>
      <c r="H36" s="30">
        <v>1.4675324675324675</v>
      </c>
      <c r="I36" s="65">
        <v>1750</v>
      </c>
      <c r="J36" s="65">
        <v>1134</v>
      </c>
      <c r="K36" s="38">
        <v>0.64800000000000002</v>
      </c>
      <c r="L36" s="65">
        <v>3053</v>
      </c>
      <c r="M36" s="65">
        <v>2491</v>
      </c>
      <c r="N36" s="27">
        <v>0.81591876842450051</v>
      </c>
      <c r="P36" s="1" t="s">
        <v>28</v>
      </c>
      <c r="Q36" s="65">
        <v>2491</v>
      </c>
      <c r="R36" s="65">
        <v>3088</v>
      </c>
      <c r="S36" s="65">
        <v>5579</v>
      </c>
    </row>
    <row r="37" spans="1:19" x14ac:dyDescent="0.3">
      <c r="A37" s="1" t="s">
        <v>190</v>
      </c>
      <c r="B37" s="1" t="s">
        <v>8</v>
      </c>
      <c r="C37" s="65">
        <v>13561</v>
      </c>
      <c r="D37" s="65">
        <v>10181</v>
      </c>
      <c r="E37" s="28">
        <v>0.75075584396430939</v>
      </c>
      <c r="F37" s="65">
        <v>1847</v>
      </c>
      <c r="G37" s="65">
        <v>1722</v>
      </c>
      <c r="H37" s="30">
        <v>0.93232268543584196</v>
      </c>
      <c r="I37" s="65">
        <v>35579</v>
      </c>
      <c r="J37" s="65">
        <v>20032</v>
      </c>
      <c r="K37" s="38">
        <v>0.56302875291604593</v>
      </c>
      <c r="L37" s="65">
        <v>50987</v>
      </c>
      <c r="M37" s="65">
        <v>31935</v>
      </c>
      <c r="N37" s="27">
        <v>0.62633612489458101</v>
      </c>
      <c r="P37" s="1" t="s">
        <v>8</v>
      </c>
      <c r="Q37" s="65">
        <v>31935</v>
      </c>
      <c r="R37" s="65">
        <v>37568</v>
      </c>
      <c r="S37" s="65">
        <v>69503</v>
      </c>
    </row>
    <row r="38" spans="1:19" x14ac:dyDescent="0.3">
      <c r="A38" s="1" t="s">
        <v>187</v>
      </c>
      <c r="B38" s="1" t="s">
        <v>18</v>
      </c>
      <c r="C38" s="65">
        <v>27853</v>
      </c>
      <c r="D38" s="65">
        <v>21589</v>
      </c>
      <c r="E38" s="28">
        <v>0.77510501561770728</v>
      </c>
      <c r="F38" s="65">
        <v>3720</v>
      </c>
      <c r="G38" s="65">
        <v>3750</v>
      </c>
      <c r="H38" s="30">
        <v>1.0080645161290323</v>
      </c>
      <c r="I38" s="65">
        <v>58247</v>
      </c>
      <c r="J38" s="65">
        <v>30321</v>
      </c>
      <c r="K38" s="38">
        <v>0.52055899874671652</v>
      </c>
      <c r="L38" s="65">
        <v>89820</v>
      </c>
      <c r="M38" s="65">
        <v>55660</v>
      </c>
      <c r="N38" s="27">
        <v>0.61968381206858159</v>
      </c>
      <c r="P38" s="1" t="s">
        <v>18</v>
      </c>
      <c r="Q38" s="65">
        <v>55660</v>
      </c>
      <c r="R38" s="65">
        <v>72472</v>
      </c>
      <c r="S38" s="65">
        <v>128132</v>
      </c>
    </row>
    <row r="39" spans="1:19" x14ac:dyDescent="0.3">
      <c r="A39" s="1" t="s">
        <v>190</v>
      </c>
      <c r="B39" s="1" t="s">
        <v>37</v>
      </c>
      <c r="C39" s="65">
        <v>2570</v>
      </c>
      <c r="D39" s="65">
        <v>1895</v>
      </c>
      <c r="E39" s="28">
        <v>0.73735408560311289</v>
      </c>
      <c r="F39" s="65">
        <v>343</v>
      </c>
      <c r="G39" s="65">
        <v>298</v>
      </c>
      <c r="H39" s="30">
        <v>0.86880466472303208</v>
      </c>
      <c r="I39" s="65">
        <v>7711</v>
      </c>
      <c r="J39" s="65">
        <v>4906</v>
      </c>
      <c r="K39" s="38">
        <v>0.63623395149786022</v>
      </c>
      <c r="L39" s="65">
        <v>10624</v>
      </c>
      <c r="M39" s="65">
        <v>7099</v>
      </c>
      <c r="N39" s="27">
        <v>0.66820406626506024</v>
      </c>
      <c r="P39" s="1" t="s">
        <v>37</v>
      </c>
      <c r="Q39" s="65">
        <v>7099</v>
      </c>
      <c r="R39" s="65">
        <v>7591</v>
      </c>
      <c r="S39" s="65">
        <v>14690</v>
      </c>
    </row>
    <row r="40" spans="1:19" x14ac:dyDescent="0.3">
      <c r="A40" s="1" t="s">
        <v>189</v>
      </c>
      <c r="B40" s="1" t="s">
        <v>23</v>
      </c>
      <c r="C40" s="65">
        <v>8740</v>
      </c>
      <c r="D40" s="65">
        <v>5639</v>
      </c>
      <c r="E40" s="28">
        <v>0.64519450800915334</v>
      </c>
      <c r="F40" s="65">
        <v>1190</v>
      </c>
      <c r="G40" s="65">
        <v>1098</v>
      </c>
      <c r="H40" s="30">
        <v>0.92268907563025215</v>
      </c>
      <c r="I40" s="65">
        <v>23196</v>
      </c>
      <c r="J40" s="65">
        <v>11767</v>
      </c>
      <c r="K40" s="38">
        <v>0.50728573892050355</v>
      </c>
      <c r="L40" s="65">
        <v>33126</v>
      </c>
      <c r="M40" s="65">
        <v>18504</v>
      </c>
      <c r="N40" s="27">
        <v>0.55859445752581049</v>
      </c>
      <c r="P40" s="1" t="s">
        <v>23</v>
      </c>
      <c r="Q40" s="65">
        <v>18504</v>
      </c>
      <c r="R40" s="65">
        <v>21455</v>
      </c>
      <c r="S40" s="65">
        <v>39959</v>
      </c>
    </row>
    <row r="41" spans="1:19" x14ac:dyDescent="0.3">
      <c r="A41" s="1" t="s">
        <v>188</v>
      </c>
      <c r="B41" s="1" t="s">
        <v>39</v>
      </c>
      <c r="C41" s="65">
        <v>2229</v>
      </c>
      <c r="D41" s="65">
        <v>2385</v>
      </c>
      <c r="E41" s="28">
        <v>1.0699865410497982</v>
      </c>
      <c r="F41" s="65">
        <v>296</v>
      </c>
      <c r="G41" s="65">
        <v>479</v>
      </c>
      <c r="H41" s="30">
        <v>1.6182432432432432</v>
      </c>
      <c r="I41" s="65">
        <v>4822</v>
      </c>
      <c r="J41" s="65">
        <v>2812</v>
      </c>
      <c r="K41" s="38">
        <v>0.58316051430941518</v>
      </c>
      <c r="L41" s="65">
        <v>7347</v>
      </c>
      <c r="M41" s="65">
        <v>5676</v>
      </c>
      <c r="N41" s="27">
        <v>0.77256022866476115</v>
      </c>
      <c r="P41" s="1" t="s">
        <v>39</v>
      </c>
      <c r="Q41" s="65">
        <v>5676</v>
      </c>
      <c r="R41" s="65">
        <v>7332</v>
      </c>
      <c r="S41" s="65">
        <v>13008</v>
      </c>
    </row>
    <row r="42" spans="1:19" x14ac:dyDescent="0.3">
      <c r="A42" s="1" t="s">
        <v>187</v>
      </c>
      <c r="B42" s="1" t="s">
        <v>30</v>
      </c>
      <c r="C42" s="65">
        <v>882</v>
      </c>
      <c r="D42" s="65">
        <v>857</v>
      </c>
      <c r="E42" s="28">
        <v>0.97165532879818595</v>
      </c>
      <c r="F42" s="65">
        <v>121</v>
      </c>
      <c r="G42" s="65">
        <v>140</v>
      </c>
      <c r="H42" s="30">
        <v>1.1570247933884297</v>
      </c>
      <c r="I42" s="65">
        <v>2246</v>
      </c>
      <c r="J42" s="65">
        <v>1481</v>
      </c>
      <c r="K42" s="38">
        <v>0.65939447907390913</v>
      </c>
      <c r="L42" s="65">
        <v>3249</v>
      </c>
      <c r="M42" s="65">
        <v>2478</v>
      </c>
      <c r="N42" s="27">
        <v>0.76269621421975997</v>
      </c>
      <c r="P42" s="1" t="s">
        <v>30</v>
      </c>
      <c r="Q42" s="65">
        <v>2478</v>
      </c>
      <c r="R42" s="65">
        <v>2567</v>
      </c>
      <c r="S42" s="65">
        <v>5045</v>
      </c>
    </row>
    <row r="43" spans="1:19" x14ac:dyDescent="0.3">
      <c r="A43" s="1" t="s">
        <v>190</v>
      </c>
      <c r="B43" s="1" t="s">
        <v>61</v>
      </c>
      <c r="C43" s="65">
        <v>385</v>
      </c>
      <c r="D43" s="65">
        <v>307</v>
      </c>
      <c r="E43" s="28">
        <v>0.79740259740259745</v>
      </c>
      <c r="F43" s="65">
        <v>47</v>
      </c>
      <c r="G43" s="65">
        <v>64</v>
      </c>
      <c r="H43" s="30">
        <v>1.3617021276595744</v>
      </c>
      <c r="I43" s="65">
        <v>905</v>
      </c>
      <c r="J43" s="65">
        <v>545</v>
      </c>
      <c r="K43" s="38">
        <v>0.60220994475138123</v>
      </c>
      <c r="L43" s="65">
        <v>1337</v>
      </c>
      <c r="M43" s="65">
        <v>916</v>
      </c>
      <c r="N43" s="27">
        <v>0.68511593118922964</v>
      </c>
      <c r="P43" s="1" t="s">
        <v>61</v>
      </c>
      <c r="Q43" s="65">
        <v>916</v>
      </c>
      <c r="R43" s="65">
        <v>1051</v>
      </c>
      <c r="S43" s="65">
        <v>1967</v>
      </c>
    </row>
    <row r="44" spans="1:19" x14ac:dyDescent="0.3">
      <c r="A44" s="1" t="s">
        <v>187</v>
      </c>
      <c r="B44" s="1" t="s">
        <v>19</v>
      </c>
      <c r="C44" s="65">
        <v>2423</v>
      </c>
      <c r="D44" s="65">
        <v>2100</v>
      </c>
      <c r="E44" s="28">
        <v>0.86669418076764337</v>
      </c>
      <c r="F44" s="65">
        <v>314</v>
      </c>
      <c r="G44" s="65">
        <v>408</v>
      </c>
      <c r="H44" s="30">
        <v>1.2993630573248407</v>
      </c>
      <c r="I44" s="65">
        <v>6954</v>
      </c>
      <c r="J44" s="65">
        <v>4891</v>
      </c>
      <c r="K44" s="38">
        <v>0.7033362093758988</v>
      </c>
      <c r="L44" s="65">
        <v>9691</v>
      </c>
      <c r="M44" s="65">
        <v>7399</v>
      </c>
      <c r="N44" s="27">
        <v>0.76349189970075326</v>
      </c>
      <c r="P44" s="1" t="s">
        <v>19</v>
      </c>
      <c r="Q44" s="65">
        <v>7399</v>
      </c>
      <c r="R44" s="65">
        <v>8192</v>
      </c>
      <c r="S44" s="65">
        <v>15591</v>
      </c>
    </row>
    <row r="45" spans="1:19" x14ac:dyDescent="0.3">
      <c r="A45" s="1" t="s">
        <v>190</v>
      </c>
      <c r="B45" s="1" t="s">
        <v>35</v>
      </c>
      <c r="C45" s="65">
        <v>483</v>
      </c>
      <c r="D45" s="65">
        <v>510</v>
      </c>
      <c r="E45" s="28">
        <v>1.0559006211180124</v>
      </c>
      <c r="F45" s="65">
        <v>74</v>
      </c>
      <c r="G45" s="65">
        <v>67</v>
      </c>
      <c r="H45" s="30">
        <v>0.90540540540540537</v>
      </c>
      <c r="I45" s="65">
        <v>1208</v>
      </c>
      <c r="J45" s="65">
        <v>727</v>
      </c>
      <c r="K45" s="38">
        <v>0.60182119205298013</v>
      </c>
      <c r="L45" s="65">
        <v>1765</v>
      </c>
      <c r="M45" s="65">
        <v>1304</v>
      </c>
      <c r="N45" s="27">
        <v>0.73881019830028327</v>
      </c>
      <c r="P45" s="1" t="s">
        <v>35</v>
      </c>
      <c r="Q45" s="65">
        <v>1304</v>
      </c>
      <c r="R45" s="65">
        <v>1614</v>
      </c>
      <c r="S45" s="65">
        <v>2918</v>
      </c>
    </row>
    <row r="46" spans="1:19" x14ac:dyDescent="0.3">
      <c r="A46" s="1" t="s">
        <v>188</v>
      </c>
      <c r="B46" s="1" t="s">
        <v>71</v>
      </c>
      <c r="C46" s="65">
        <v>1532</v>
      </c>
      <c r="D46" s="65">
        <v>1117</v>
      </c>
      <c r="E46" s="28">
        <v>0.72911227154046998</v>
      </c>
      <c r="F46" s="65">
        <v>192</v>
      </c>
      <c r="G46" s="65">
        <v>219</v>
      </c>
      <c r="H46" s="30">
        <v>1.140625</v>
      </c>
      <c r="I46" s="65">
        <v>4469</v>
      </c>
      <c r="J46" s="65">
        <v>2156</v>
      </c>
      <c r="K46" s="38">
        <v>0.48243454911613337</v>
      </c>
      <c r="L46" s="65">
        <v>6193</v>
      </c>
      <c r="M46" s="65">
        <v>3492</v>
      </c>
      <c r="N46" s="27">
        <v>0.5638624253189084</v>
      </c>
      <c r="P46" s="1" t="s">
        <v>71</v>
      </c>
      <c r="Q46" s="65">
        <v>3492</v>
      </c>
      <c r="R46" s="65">
        <v>4246</v>
      </c>
      <c r="S46" s="65">
        <v>7738</v>
      </c>
    </row>
    <row r="47" spans="1:19" x14ac:dyDescent="0.3">
      <c r="A47" s="1" t="s">
        <v>187</v>
      </c>
      <c r="B47" s="1" t="s">
        <v>40</v>
      </c>
      <c r="C47" s="65">
        <v>1253</v>
      </c>
      <c r="D47" s="65">
        <v>1153</v>
      </c>
      <c r="E47" s="28">
        <v>0.9201915403032721</v>
      </c>
      <c r="F47" s="65">
        <v>158</v>
      </c>
      <c r="G47" s="65">
        <v>188</v>
      </c>
      <c r="H47" s="30">
        <v>1.1898734177215189</v>
      </c>
      <c r="I47" s="65">
        <v>3640</v>
      </c>
      <c r="J47" s="65">
        <v>2549</v>
      </c>
      <c r="K47" s="38">
        <v>0.70027472527472523</v>
      </c>
      <c r="L47" s="65">
        <v>5051</v>
      </c>
      <c r="M47" s="65">
        <v>3890</v>
      </c>
      <c r="N47" s="27">
        <v>0.77014452583646797</v>
      </c>
      <c r="P47" s="1" t="s">
        <v>40</v>
      </c>
      <c r="Q47" s="65">
        <v>3890</v>
      </c>
      <c r="R47" s="65">
        <v>3812</v>
      </c>
      <c r="S47" s="65">
        <v>7702</v>
      </c>
    </row>
    <row r="48" spans="1:19" x14ac:dyDescent="0.3">
      <c r="A48" s="1" t="s">
        <v>189</v>
      </c>
      <c r="B48" s="1" t="s">
        <v>68</v>
      </c>
      <c r="C48" s="65">
        <v>807</v>
      </c>
      <c r="D48" s="65">
        <v>771</v>
      </c>
      <c r="E48" s="28">
        <v>0.95539033457249067</v>
      </c>
      <c r="F48" s="65">
        <v>107</v>
      </c>
      <c r="G48" s="65">
        <v>163</v>
      </c>
      <c r="H48" s="30">
        <v>1.5233644859813085</v>
      </c>
      <c r="I48" s="65">
        <v>2095</v>
      </c>
      <c r="J48" s="65">
        <v>1351</v>
      </c>
      <c r="K48" s="38">
        <v>0.64486873508353226</v>
      </c>
      <c r="L48" s="65">
        <v>3009</v>
      </c>
      <c r="M48" s="65">
        <v>2285</v>
      </c>
      <c r="N48" s="27">
        <v>0.75938850116317713</v>
      </c>
      <c r="P48" s="1" t="s">
        <v>68</v>
      </c>
      <c r="Q48" s="65">
        <v>2285</v>
      </c>
      <c r="R48" s="65">
        <v>2477</v>
      </c>
      <c r="S48" s="65">
        <v>4762</v>
      </c>
    </row>
    <row r="49" spans="1:19" x14ac:dyDescent="0.3">
      <c r="A49" s="1" t="s">
        <v>190</v>
      </c>
      <c r="B49" s="1" t="s">
        <v>66</v>
      </c>
      <c r="C49" s="65">
        <v>2357</v>
      </c>
      <c r="D49" s="65">
        <v>1795</v>
      </c>
      <c r="E49" s="28">
        <v>0.76156130674586342</v>
      </c>
      <c r="F49" s="65">
        <v>308</v>
      </c>
      <c r="G49" s="65">
        <v>278</v>
      </c>
      <c r="H49" s="30">
        <v>0.90259740259740262</v>
      </c>
      <c r="I49" s="65">
        <v>5838</v>
      </c>
      <c r="J49" s="65">
        <v>2932</v>
      </c>
      <c r="K49" s="38">
        <v>0.50222678999657422</v>
      </c>
      <c r="L49" s="65">
        <v>8503</v>
      </c>
      <c r="M49" s="65">
        <v>5005</v>
      </c>
      <c r="N49" s="27">
        <v>0.58861578266494174</v>
      </c>
      <c r="P49" s="1" t="s">
        <v>66</v>
      </c>
      <c r="Q49" s="65">
        <v>5005</v>
      </c>
      <c r="R49" s="65">
        <v>4800</v>
      </c>
      <c r="S49" s="65">
        <v>9805</v>
      </c>
    </row>
    <row r="50" spans="1:19" x14ac:dyDescent="0.3">
      <c r="A50" s="1" t="s">
        <v>187</v>
      </c>
      <c r="B50" s="1" t="s">
        <v>11</v>
      </c>
      <c r="C50" s="65">
        <v>9452</v>
      </c>
      <c r="D50" s="65">
        <v>6448</v>
      </c>
      <c r="E50" s="28">
        <v>0.68218366483283965</v>
      </c>
      <c r="F50" s="65">
        <v>1330</v>
      </c>
      <c r="G50" s="65">
        <v>1259</v>
      </c>
      <c r="H50" s="30">
        <v>0.94661654135338347</v>
      </c>
      <c r="I50" s="65">
        <v>23821</v>
      </c>
      <c r="J50" s="65">
        <v>10848</v>
      </c>
      <c r="K50" s="38">
        <v>0.45539649888753619</v>
      </c>
      <c r="L50" s="65">
        <v>34603</v>
      </c>
      <c r="M50" s="65">
        <v>18555</v>
      </c>
      <c r="N50" s="27">
        <v>0.53622518278761955</v>
      </c>
      <c r="P50" s="1" t="s">
        <v>11</v>
      </c>
      <c r="Q50" s="65">
        <v>18555</v>
      </c>
      <c r="R50" s="65">
        <v>18952</v>
      </c>
      <c r="S50" s="65">
        <v>37507</v>
      </c>
    </row>
    <row r="51" spans="1:19" x14ac:dyDescent="0.3">
      <c r="A51" s="1" t="s">
        <v>187</v>
      </c>
      <c r="B51" s="1" t="s">
        <v>29</v>
      </c>
      <c r="C51" s="65">
        <v>2091</v>
      </c>
      <c r="D51" s="65">
        <v>1942</v>
      </c>
      <c r="E51" s="28">
        <v>0.92874222859875655</v>
      </c>
      <c r="F51" s="65">
        <v>265</v>
      </c>
      <c r="G51" s="65">
        <v>346</v>
      </c>
      <c r="H51" s="30">
        <v>1.3056603773584905</v>
      </c>
      <c r="I51" s="65">
        <v>4104</v>
      </c>
      <c r="J51" s="65">
        <v>2198</v>
      </c>
      <c r="K51" s="38">
        <v>0.53557504873294348</v>
      </c>
      <c r="L51" s="65">
        <v>6460</v>
      </c>
      <c r="M51" s="65">
        <v>4486</v>
      </c>
      <c r="N51" s="27">
        <v>0.6944272445820433</v>
      </c>
      <c r="P51" s="1" t="s">
        <v>29</v>
      </c>
      <c r="Q51" s="65">
        <v>4486</v>
      </c>
      <c r="R51" s="65">
        <v>4473</v>
      </c>
      <c r="S51" s="65">
        <v>8959</v>
      </c>
    </row>
    <row r="52" spans="1:19" x14ac:dyDescent="0.3">
      <c r="A52" s="1" t="s">
        <v>187</v>
      </c>
      <c r="B52" s="1" t="s">
        <v>4</v>
      </c>
      <c r="C52" s="65">
        <v>851</v>
      </c>
      <c r="D52" s="65">
        <v>749</v>
      </c>
      <c r="E52" s="28">
        <v>0.88014101057579319</v>
      </c>
      <c r="F52" s="65">
        <v>105</v>
      </c>
      <c r="G52" s="65">
        <v>104</v>
      </c>
      <c r="H52" s="30">
        <v>0.99047619047619051</v>
      </c>
      <c r="I52" s="65">
        <v>2251</v>
      </c>
      <c r="J52" s="65">
        <v>1453</v>
      </c>
      <c r="K52" s="38">
        <v>0.64549089293647266</v>
      </c>
      <c r="L52" s="65">
        <v>3207</v>
      </c>
      <c r="M52" s="65">
        <v>2306</v>
      </c>
      <c r="N52" s="27">
        <v>0.71905207358902401</v>
      </c>
      <c r="P52" s="1" t="s">
        <v>4</v>
      </c>
      <c r="Q52" s="65">
        <v>2306</v>
      </c>
      <c r="R52" s="65">
        <v>2881</v>
      </c>
      <c r="S52" s="65">
        <v>5187</v>
      </c>
    </row>
    <row r="53" spans="1:19" x14ac:dyDescent="0.3">
      <c r="A53" s="1" t="s">
        <v>190</v>
      </c>
      <c r="B53" s="1" t="s">
        <v>58</v>
      </c>
      <c r="C53" s="65">
        <v>820</v>
      </c>
      <c r="D53" s="65">
        <v>733</v>
      </c>
      <c r="E53" s="28">
        <v>0.89390243902439026</v>
      </c>
      <c r="F53" s="65">
        <v>101</v>
      </c>
      <c r="G53" s="65">
        <v>116</v>
      </c>
      <c r="H53" s="30">
        <v>1.1485148514851484</v>
      </c>
      <c r="I53" s="65">
        <v>1472</v>
      </c>
      <c r="J53" s="65">
        <v>664</v>
      </c>
      <c r="K53" s="38">
        <v>0.45108695652173914</v>
      </c>
      <c r="L53" s="65">
        <v>2393</v>
      </c>
      <c r="M53" s="65">
        <v>1513</v>
      </c>
      <c r="N53" s="27">
        <v>0.63226076055160885</v>
      </c>
      <c r="P53" s="1" t="s">
        <v>58</v>
      </c>
      <c r="Q53" s="65">
        <v>1513</v>
      </c>
      <c r="R53" s="65">
        <v>1162</v>
      </c>
      <c r="S53" s="65">
        <v>2675</v>
      </c>
    </row>
    <row r="54" spans="1:19" x14ac:dyDescent="0.3">
      <c r="A54" s="1" t="s">
        <v>190</v>
      </c>
      <c r="B54" s="1" t="s">
        <v>33</v>
      </c>
      <c r="C54" s="65">
        <v>731</v>
      </c>
      <c r="D54" s="65">
        <v>694</v>
      </c>
      <c r="E54" s="28">
        <v>0.94938440492476062</v>
      </c>
      <c r="F54" s="65">
        <v>91</v>
      </c>
      <c r="G54" s="65">
        <v>118</v>
      </c>
      <c r="H54" s="30">
        <v>1.2967032967032968</v>
      </c>
      <c r="I54" s="65">
        <v>2718</v>
      </c>
      <c r="J54" s="65">
        <v>1841</v>
      </c>
      <c r="K54" s="38">
        <v>0.67733627667402507</v>
      </c>
      <c r="L54" s="65">
        <v>3540</v>
      </c>
      <c r="M54" s="65">
        <v>2653</v>
      </c>
      <c r="N54" s="27">
        <v>0.74943502824858754</v>
      </c>
      <c r="P54" s="1" t="s">
        <v>33</v>
      </c>
      <c r="Q54" s="65">
        <v>2653</v>
      </c>
      <c r="R54" s="65">
        <v>2823</v>
      </c>
      <c r="S54" s="65">
        <v>5476</v>
      </c>
    </row>
    <row r="55" spans="1:19" x14ac:dyDescent="0.3">
      <c r="A55" s="1" t="s">
        <v>190</v>
      </c>
      <c r="B55" s="1" t="s">
        <v>54</v>
      </c>
      <c r="C55" s="65">
        <v>1159</v>
      </c>
      <c r="D55" s="65">
        <v>1069</v>
      </c>
      <c r="E55" s="28">
        <v>0.92234685073339084</v>
      </c>
      <c r="F55" s="65">
        <v>151</v>
      </c>
      <c r="G55" s="65">
        <v>181</v>
      </c>
      <c r="H55" s="30">
        <v>1.1986754966887416</v>
      </c>
      <c r="I55" s="65">
        <v>2127</v>
      </c>
      <c r="J55" s="65">
        <v>1168</v>
      </c>
      <c r="K55" s="38">
        <v>0.54913023037141517</v>
      </c>
      <c r="L55" s="65">
        <v>3437</v>
      </c>
      <c r="M55" s="65">
        <v>2418</v>
      </c>
      <c r="N55" s="27">
        <v>0.70352051207448352</v>
      </c>
      <c r="P55" s="1" t="s">
        <v>54</v>
      </c>
      <c r="Q55" s="65">
        <v>2418</v>
      </c>
      <c r="R55" s="65">
        <v>3386</v>
      </c>
      <c r="S55" s="65">
        <v>5804</v>
      </c>
    </row>
    <row r="56" spans="1:19" x14ac:dyDescent="0.3">
      <c r="A56" s="1" t="s">
        <v>187</v>
      </c>
      <c r="B56" s="1" t="s">
        <v>13</v>
      </c>
      <c r="C56" s="65">
        <v>814</v>
      </c>
      <c r="D56" s="65">
        <v>819</v>
      </c>
      <c r="E56" s="28">
        <v>1.0061425061425062</v>
      </c>
      <c r="F56" s="65">
        <v>108</v>
      </c>
      <c r="G56" s="65">
        <v>132</v>
      </c>
      <c r="H56" s="30">
        <v>1.2222222222222223</v>
      </c>
      <c r="I56" s="65">
        <v>3340</v>
      </c>
      <c r="J56" s="65">
        <v>2317</v>
      </c>
      <c r="K56" s="38">
        <v>0.69371257485029936</v>
      </c>
      <c r="L56" s="65">
        <v>4262</v>
      </c>
      <c r="M56" s="65">
        <v>3268</v>
      </c>
      <c r="N56" s="27">
        <v>0.76677616142656035</v>
      </c>
      <c r="P56" s="1" t="s">
        <v>13</v>
      </c>
      <c r="Q56" s="65">
        <v>3268</v>
      </c>
      <c r="R56" s="65">
        <v>3376</v>
      </c>
      <c r="S56" s="65">
        <v>6644</v>
      </c>
    </row>
    <row r="57" spans="1:19" x14ac:dyDescent="0.3">
      <c r="A57" s="1" t="s">
        <v>190</v>
      </c>
      <c r="B57" s="1" t="s">
        <v>50</v>
      </c>
      <c r="C57" s="65">
        <v>3277</v>
      </c>
      <c r="D57" s="65">
        <v>2066</v>
      </c>
      <c r="E57" s="28">
        <v>0.63045468416234363</v>
      </c>
      <c r="F57" s="65">
        <v>434</v>
      </c>
      <c r="G57" s="65">
        <v>414</v>
      </c>
      <c r="H57" s="30">
        <v>0.95391705069124422</v>
      </c>
      <c r="I57" s="65">
        <v>7172</v>
      </c>
      <c r="J57" s="65">
        <v>3247</v>
      </c>
      <c r="K57" s="38">
        <v>0.45273284997211377</v>
      </c>
      <c r="L57" s="65">
        <v>10883</v>
      </c>
      <c r="M57" s="65">
        <v>5727</v>
      </c>
      <c r="N57" s="27">
        <v>0.52623357530092807</v>
      </c>
      <c r="P57" s="1" t="s">
        <v>50</v>
      </c>
      <c r="Q57" s="65">
        <v>5727</v>
      </c>
      <c r="R57" s="65">
        <v>6357</v>
      </c>
      <c r="S57" s="65">
        <v>12084</v>
      </c>
    </row>
    <row r="58" spans="1:19" x14ac:dyDescent="0.3">
      <c r="A58" s="1" t="s">
        <v>187</v>
      </c>
      <c r="B58" s="1" t="s">
        <v>69</v>
      </c>
      <c r="C58" s="65">
        <v>689</v>
      </c>
      <c r="D58" s="65">
        <v>671</v>
      </c>
      <c r="E58" s="28">
        <v>0.97387518142235119</v>
      </c>
      <c r="F58" s="65">
        <v>101</v>
      </c>
      <c r="G58" s="65">
        <v>124</v>
      </c>
      <c r="H58" s="30">
        <v>1.2277227722772277</v>
      </c>
      <c r="I58" s="65">
        <v>2492</v>
      </c>
      <c r="J58" s="65">
        <v>1538</v>
      </c>
      <c r="K58" s="38">
        <v>0.6171749598715891</v>
      </c>
      <c r="L58" s="65">
        <v>3282</v>
      </c>
      <c r="M58" s="65">
        <v>2333</v>
      </c>
      <c r="N58" s="27">
        <v>0.71084704448507008</v>
      </c>
      <c r="P58" s="1" t="s">
        <v>69</v>
      </c>
      <c r="Q58" s="65">
        <v>2333</v>
      </c>
      <c r="R58" s="65">
        <v>1799</v>
      </c>
      <c r="S58" s="65">
        <v>4132</v>
      </c>
    </row>
    <row r="59" spans="1:19" x14ac:dyDescent="0.3">
      <c r="A59" s="1" t="s">
        <v>190</v>
      </c>
      <c r="B59" s="1" t="s">
        <v>31</v>
      </c>
      <c r="C59" s="65">
        <v>2514</v>
      </c>
      <c r="D59" s="65">
        <v>1774</v>
      </c>
      <c r="E59" s="28">
        <v>0.705648369132856</v>
      </c>
      <c r="F59" s="65">
        <v>362</v>
      </c>
      <c r="G59" s="65">
        <v>267</v>
      </c>
      <c r="H59" s="30">
        <v>0.73756906077348061</v>
      </c>
      <c r="I59" s="65">
        <v>4734</v>
      </c>
      <c r="J59" s="65">
        <v>2266</v>
      </c>
      <c r="K59" s="38">
        <v>0.47866497676383607</v>
      </c>
      <c r="L59" s="65">
        <v>7610</v>
      </c>
      <c r="M59" s="65">
        <v>4307</v>
      </c>
      <c r="N59" s="27">
        <v>0.56596583442838366</v>
      </c>
      <c r="P59" s="1" t="s">
        <v>31</v>
      </c>
      <c r="Q59" s="65">
        <v>4307</v>
      </c>
      <c r="R59" s="65">
        <v>5128</v>
      </c>
      <c r="S59" s="65">
        <v>9435</v>
      </c>
    </row>
    <row r="60" spans="1:19" x14ac:dyDescent="0.3">
      <c r="A60" s="1" t="s">
        <v>188</v>
      </c>
      <c r="B60" s="1" t="s">
        <v>46</v>
      </c>
      <c r="C60" s="65">
        <v>2706</v>
      </c>
      <c r="D60" s="65">
        <v>2029</v>
      </c>
      <c r="E60" s="28">
        <v>0.74981522542498147</v>
      </c>
      <c r="F60" s="65">
        <v>371</v>
      </c>
      <c r="G60" s="65">
        <v>399</v>
      </c>
      <c r="H60" s="30">
        <v>1.0754716981132075</v>
      </c>
      <c r="I60" s="65">
        <v>4062</v>
      </c>
      <c r="J60" s="65">
        <v>2654</v>
      </c>
      <c r="K60" s="38">
        <v>0.65337272279665193</v>
      </c>
      <c r="L60" s="65">
        <v>7139</v>
      </c>
      <c r="M60" s="65">
        <v>5082</v>
      </c>
      <c r="N60" s="27">
        <v>0.71186440677966101</v>
      </c>
      <c r="P60" s="1" t="s">
        <v>46</v>
      </c>
      <c r="Q60" s="65">
        <v>5082</v>
      </c>
      <c r="R60" s="65">
        <v>5997</v>
      </c>
      <c r="S60" s="65">
        <v>11079</v>
      </c>
    </row>
    <row r="61" spans="1:19" x14ac:dyDescent="0.3">
      <c r="A61" s="1" t="s">
        <v>190</v>
      </c>
      <c r="B61" s="1" t="s">
        <v>9</v>
      </c>
      <c r="C61" s="65">
        <v>869</v>
      </c>
      <c r="D61" s="65">
        <v>751</v>
      </c>
      <c r="E61" s="28">
        <v>0.86421173762945913</v>
      </c>
      <c r="F61" s="65">
        <v>125</v>
      </c>
      <c r="G61" s="65">
        <v>99</v>
      </c>
      <c r="H61" s="30">
        <v>0.79200000000000004</v>
      </c>
      <c r="I61" s="65">
        <v>2469</v>
      </c>
      <c r="J61" s="65">
        <v>1543</v>
      </c>
      <c r="K61" s="38">
        <v>0.62494937221547187</v>
      </c>
      <c r="L61" s="65">
        <v>3463</v>
      </c>
      <c r="M61" s="65">
        <v>2393</v>
      </c>
      <c r="N61" s="27">
        <v>0.69101934738665893</v>
      </c>
      <c r="P61" s="1" t="s">
        <v>9</v>
      </c>
      <c r="Q61" s="65">
        <v>2393</v>
      </c>
      <c r="R61" s="65">
        <v>2815</v>
      </c>
      <c r="S61" s="65">
        <v>5208</v>
      </c>
    </row>
    <row r="62" spans="1:19" x14ac:dyDescent="0.3">
      <c r="A62" s="1" t="s">
        <v>187</v>
      </c>
      <c r="B62" s="1" t="s">
        <v>16</v>
      </c>
      <c r="C62" s="65">
        <v>938</v>
      </c>
      <c r="D62" s="65">
        <v>783</v>
      </c>
      <c r="E62" s="28">
        <v>0.8347547974413646</v>
      </c>
      <c r="F62" s="65">
        <v>144</v>
      </c>
      <c r="G62" s="65">
        <v>120</v>
      </c>
      <c r="H62" s="30">
        <v>0.83333333333333337</v>
      </c>
      <c r="I62" s="65">
        <v>3156</v>
      </c>
      <c r="J62" s="65">
        <v>2267</v>
      </c>
      <c r="K62" s="38">
        <v>0.71831432192648925</v>
      </c>
      <c r="L62" s="65">
        <v>4238</v>
      </c>
      <c r="M62" s="65">
        <v>3170</v>
      </c>
      <c r="N62" s="27">
        <v>0.74799433695139217</v>
      </c>
      <c r="P62" s="1" t="s">
        <v>16</v>
      </c>
      <c r="Q62" s="65">
        <v>3170</v>
      </c>
      <c r="R62" s="65">
        <v>3041</v>
      </c>
      <c r="S62" s="65">
        <v>6211</v>
      </c>
    </row>
    <row r="63" spans="1:19" x14ac:dyDescent="0.3">
      <c r="A63" s="1" t="s">
        <v>187</v>
      </c>
      <c r="B63" s="1" t="s">
        <v>72</v>
      </c>
      <c r="C63" s="65">
        <v>633</v>
      </c>
      <c r="D63" s="65">
        <v>671</v>
      </c>
      <c r="E63" s="28">
        <v>1.0600315955766193</v>
      </c>
      <c r="F63" s="65">
        <v>79</v>
      </c>
      <c r="G63" s="65">
        <v>110</v>
      </c>
      <c r="H63" s="30">
        <v>1.3924050632911393</v>
      </c>
      <c r="I63" s="65">
        <v>2618</v>
      </c>
      <c r="J63" s="65">
        <v>1571</v>
      </c>
      <c r="K63" s="38">
        <v>0.60007639419404124</v>
      </c>
      <c r="L63" s="65">
        <v>3330</v>
      </c>
      <c r="M63" s="65">
        <v>2352</v>
      </c>
      <c r="N63" s="27">
        <v>0.70630630630630631</v>
      </c>
      <c r="P63" s="1" t="s">
        <v>72</v>
      </c>
      <c r="Q63" s="65">
        <v>2352</v>
      </c>
      <c r="R63" s="65">
        <v>2485</v>
      </c>
      <c r="S63" s="65">
        <v>4837</v>
      </c>
    </row>
    <row r="64" spans="1:19" x14ac:dyDescent="0.3">
      <c r="A64" s="1" t="s">
        <v>189</v>
      </c>
      <c r="B64" s="1" t="s">
        <v>3</v>
      </c>
      <c r="C64" s="65">
        <v>14575</v>
      </c>
      <c r="D64" s="65">
        <v>10144</v>
      </c>
      <c r="E64" s="28">
        <v>0.69598627787307032</v>
      </c>
      <c r="F64" s="65">
        <v>1971</v>
      </c>
      <c r="G64" s="65">
        <v>2066</v>
      </c>
      <c r="H64" s="30">
        <v>1.0481988838153222</v>
      </c>
      <c r="I64" s="65">
        <v>23591</v>
      </c>
      <c r="J64" s="65">
        <v>13571</v>
      </c>
      <c r="K64" s="38">
        <v>0.57526175236318933</v>
      </c>
      <c r="L64" s="65">
        <v>40137</v>
      </c>
      <c r="M64" s="65">
        <v>25781</v>
      </c>
      <c r="N64" s="27">
        <v>0.64232503674913421</v>
      </c>
      <c r="P64" s="1" t="s">
        <v>3</v>
      </c>
      <c r="Q64" s="65">
        <v>25781</v>
      </c>
      <c r="R64" s="65">
        <v>33130</v>
      </c>
      <c r="S64" s="65">
        <v>58911</v>
      </c>
    </row>
    <row r="65" spans="1:19" x14ac:dyDescent="0.3">
      <c r="A65" s="1" t="s">
        <v>189</v>
      </c>
      <c r="B65" s="1" t="s">
        <v>75</v>
      </c>
      <c r="C65" s="65">
        <v>919</v>
      </c>
      <c r="D65" s="65">
        <v>729</v>
      </c>
      <c r="E65" s="28">
        <v>0.79325353645266594</v>
      </c>
      <c r="F65" s="65">
        <v>125</v>
      </c>
      <c r="G65" s="65">
        <v>143</v>
      </c>
      <c r="H65" s="30">
        <v>1.1439999999999999</v>
      </c>
      <c r="I65" s="65">
        <v>2666</v>
      </c>
      <c r="J65" s="65">
        <v>1393</v>
      </c>
      <c r="K65" s="38">
        <v>0.5225056264066017</v>
      </c>
      <c r="L65" s="65">
        <v>3710</v>
      </c>
      <c r="M65" s="65">
        <v>2265</v>
      </c>
      <c r="N65" s="27">
        <v>0.61051212938005395</v>
      </c>
      <c r="P65" s="1" t="s">
        <v>75</v>
      </c>
      <c r="Q65" s="65">
        <v>2265</v>
      </c>
      <c r="R65" s="65">
        <v>1925</v>
      </c>
      <c r="S65" s="65">
        <v>4190</v>
      </c>
    </row>
    <row r="66" spans="1:19" x14ac:dyDescent="0.3">
      <c r="A66" s="1" t="s">
        <v>190</v>
      </c>
      <c r="B66" s="1" t="s">
        <v>34</v>
      </c>
      <c r="C66" s="65">
        <v>3234</v>
      </c>
      <c r="D66" s="65">
        <v>2341</v>
      </c>
      <c r="E66" s="28">
        <v>0.7238713667285096</v>
      </c>
      <c r="F66" s="65">
        <v>414</v>
      </c>
      <c r="G66" s="65">
        <v>531</v>
      </c>
      <c r="H66" s="30">
        <v>1.2826086956521738</v>
      </c>
      <c r="I66" s="65">
        <v>8266</v>
      </c>
      <c r="J66" s="65">
        <v>4386</v>
      </c>
      <c r="K66" s="38">
        <v>0.53060730704089043</v>
      </c>
      <c r="L66" s="65">
        <v>11914</v>
      </c>
      <c r="M66" s="65">
        <v>7258</v>
      </c>
      <c r="N66" s="27">
        <v>0.60919926137317437</v>
      </c>
      <c r="P66" s="1" t="s">
        <v>34</v>
      </c>
      <c r="Q66" s="65">
        <v>7258</v>
      </c>
      <c r="R66" s="65">
        <v>7175</v>
      </c>
      <c r="S66" s="65">
        <v>14433</v>
      </c>
    </row>
    <row r="67" spans="1:19" x14ac:dyDescent="0.3">
      <c r="A67" s="1" t="s">
        <v>187</v>
      </c>
      <c r="B67" s="1" t="s">
        <v>24</v>
      </c>
      <c r="C67" s="65">
        <v>1368</v>
      </c>
      <c r="D67" s="65">
        <v>1172</v>
      </c>
      <c r="E67" s="28">
        <v>0.85672514619883045</v>
      </c>
      <c r="F67" s="65">
        <v>179</v>
      </c>
      <c r="G67" s="65">
        <v>185</v>
      </c>
      <c r="H67" s="30">
        <v>1.0335195530726258</v>
      </c>
      <c r="I67" s="65">
        <v>3036</v>
      </c>
      <c r="J67" s="65">
        <v>2226</v>
      </c>
      <c r="K67" s="38">
        <v>0.73320158102766797</v>
      </c>
      <c r="L67" s="65">
        <v>4583</v>
      </c>
      <c r="M67" s="65">
        <v>3583</v>
      </c>
      <c r="N67" s="27">
        <v>0.7818023128954833</v>
      </c>
      <c r="P67" s="1" t="s">
        <v>24</v>
      </c>
      <c r="Q67" s="65">
        <v>3583</v>
      </c>
      <c r="R67" s="65">
        <v>4017</v>
      </c>
      <c r="S67" s="65">
        <v>7600</v>
      </c>
    </row>
    <row r="68" spans="1:19" x14ac:dyDescent="0.3">
      <c r="A68" s="1" t="s">
        <v>189</v>
      </c>
      <c r="B68" s="1" t="s">
        <v>67</v>
      </c>
      <c r="C68" s="65">
        <v>867</v>
      </c>
      <c r="D68" s="65">
        <v>835</v>
      </c>
      <c r="E68" s="28">
        <v>0.96309111880046139</v>
      </c>
      <c r="F68" s="65">
        <v>124</v>
      </c>
      <c r="G68" s="65">
        <v>176</v>
      </c>
      <c r="H68" s="30">
        <v>1.4193548387096775</v>
      </c>
      <c r="I68" s="65">
        <v>2624</v>
      </c>
      <c r="J68" s="65">
        <v>1674</v>
      </c>
      <c r="K68" s="38">
        <v>0.63795731707317072</v>
      </c>
      <c r="L68" s="65">
        <v>3615</v>
      </c>
      <c r="M68" s="65">
        <v>2685</v>
      </c>
      <c r="N68" s="27">
        <v>0.74273858921161828</v>
      </c>
      <c r="P68" s="1" t="s">
        <v>67</v>
      </c>
      <c r="Q68" s="65">
        <v>2685</v>
      </c>
      <c r="R68" s="65">
        <v>2080</v>
      </c>
      <c r="S68" s="65">
        <v>4765</v>
      </c>
    </row>
    <row r="69" spans="1:19" x14ac:dyDescent="0.3">
      <c r="A69" s="1" t="s">
        <v>190</v>
      </c>
      <c r="B69" s="1" t="s">
        <v>48</v>
      </c>
      <c r="C69" s="65">
        <v>1549</v>
      </c>
      <c r="D69" s="65">
        <v>1158</v>
      </c>
      <c r="E69" s="28">
        <v>0.74757908327953515</v>
      </c>
      <c r="F69" s="65">
        <v>202</v>
      </c>
      <c r="G69" s="65">
        <v>182</v>
      </c>
      <c r="H69" s="30">
        <v>0.90099009900990101</v>
      </c>
      <c r="I69" s="65">
        <v>5330</v>
      </c>
      <c r="J69" s="65">
        <v>3071</v>
      </c>
      <c r="K69" s="38">
        <v>0.57617260787992497</v>
      </c>
      <c r="L69" s="65">
        <v>7081</v>
      </c>
      <c r="M69" s="65">
        <v>4411</v>
      </c>
      <c r="N69" s="27">
        <v>0.62293461375511938</v>
      </c>
      <c r="P69" s="1" t="s">
        <v>48</v>
      </c>
      <c r="Q69" s="65">
        <v>4411</v>
      </c>
      <c r="R69" s="65">
        <v>5322</v>
      </c>
      <c r="S69" s="65">
        <v>9733</v>
      </c>
    </row>
    <row r="70" spans="1:19" x14ac:dyDescent="0.3">
      <c r="A70" s="1" t="s">
        <v>188</v>
      </c>
      <c r="B70" s="1" t="s">
        <v>73</v>
      </c>
      <c r="C70" s="65">
        <v>1480</v>
      </c>
      <c r="D70" s="65">
        <v>1396</v>
      </c>
      <c r="E70" s="28">
        <v>0.94324324324324327</v>
      </c>
      <c r="F70" s="65">
        <v>195</v>
      </c>
      <c r="G70" s="65">
        <v>243</v>
      </c>
      <c r="H70" s="30">
        <v>1.2461538461538462</v>
      </c>
      <c r="I70" s="65">
        <v>3436</v>
      </c>
      <c r="J70" s="65">
        <v>1895</v>
      </c>
      <c r="K70" s="38">
        <v>0.55151338766006985</v>
      </c>
      <c r="L70" s="65">
        <v>5111</v>
      </c>
      <c r="M70" s="65">
        <v>3534</v>
      </c>
      <c r="N70" s="27">
        <v>0.69144981412639406</v>
      </c>
      <c r="P70" s="1" t="s">
        <v>73</v>
      </c>
      <c r="Q70" s="65">
        <v>3534</v>
      </c>
      <c r="R70" s="65">
        <v>4434</v>
      </c>
      <c r="S70" s="65">
        <v>7968</v>
      </c>
    </row>
    <row r="71" spans="1:19" x14ac:dyDescent="0.3">
      <c r="A71" s="1" t="s">
        <v>188</v>
      </c>
      <c r="B71" s="1" t="s">
        <v>78</v>
      </c>
      <c r="C71" s="65">
        <v>416</v>
      </c>
      <c r="D71" s="65">
        <v>322</v>
      </c>
      <c r="E71" s="28">
        <v>0.77403846153846156</v>
      </c>
      <c r="F71" s="65">
        <v>60</v>
      </c>
      <c r="G71" s="65">
        <v>67</v>
      </c>
      <c r="H71" s="30">
        <v>1.1166666666666667</v>
      </c>
      <c r="I71" s="65">
        <v>1151</v>
      </c>
      <c r="J71" s="65">
        <v>701</v>
      </c>
      <c r="K71" s="38">
        <v>0.60903562119895738</v>
      </c>
      <c r="L71" s="65">
        <v>1627</v>
      </c>
      <c r="M71" s="65">
        <v>1090</v>
      </c>
      <c r="N71" s="27">
        <v>0.66994468346650271</v>
      </c>
      <c r="P71" s="1" t="s">
        <v>78</v>
      </c>
      <c r="Q71" s="65">
        <v>1090</v>
      </c>
      <c r="R71" s="65">
        <v>1202</v>
      </c>
      <c r="S71" s="65">
        <v>2292</v>
      </c>
    </row>
    <row r="72" spans="1:19" x14ac:dyDescent="0.3">
      <c r="A72" s="1" t="s">
        <v>190</v>
      </c>
      <c r="B72" s="1" t="s">
        <v>62</v>
      </c>
      <c r="C72" s="65">
        <v>1360</v>
      </c>
      <c r="D72" s="65">
        <v>1249</v>
      </c>
      <c r="E72" s="28">
        <v>0.91838235294117643</v>
      </c>
      <c r="F72" s="65">
        <v>172</v>
      </c>
      <c r="G72" s="65">
        <v>224</v>
      </c>
      <c r="H72" s="30">
        <v>1.3023255813953489</v>
      </c>
      <c r="I72" s="65">
        <v>3449</v>
      </c>
      <c r="J72" s="65">
        <v>2129</v>
      </c>
      <c r="K72" s="38">
        <v>0.61728037112206435</v>
      </c>
      <c r="L72" s="65">
        <v>4981</v>
      </c>
      <c r="M72" s="65">
        <v>3602</v>
      </c>
      <c r="N72" s="27">
        <v>0.72314796225657496</v>
      </c>
      <c r="P72" s="1" t="s">
        <v>62</v>
      </c>
      <c r="Q72" s="65">
        <v>3602</v>
      </c>
      <c r="R72" s="65">
        <v>3726</v>
      </c>
      <c r="S72" s="65">
        <v>7328</v>
      </c>
    </row>
    <row r="73" spans="1:19" x14ac:dyDescent="0.3">
      <c r="A73" s="1" t="s">
        <v>190</v>
      </c>
      <c r="B73" s="1" t="s">
        <v>38</v>
      </c>
      <c r="C73" s="65">
        <v>939</v>
      </c>
      <c r="D73" s="65">
        <v>745</v>
      </c>
      <c r="E73" s="28">
        <v>0.79339723109691163</v>
      </c>
      <c r="F73" s="65">
        <v>131</v>
      </c>
      <c r="G73" s="65">
        <v>99</v>
      </c>
      <c r="H73" s="30">
        <v>0.75572519083969469</v>
      </c>
      <c r="I73" s="65">
        <v>2886</v>
      </c>
      <c r="J73" s="65">
        <v>2012</v>
      </c>
      <c r="K73" s="38">
        <v>0.69715869715869716</v>
      </c>
      <c r="L73" s="65">
        <v>3956</v>
      </c>
      <c r="M73" s="65">
        <v>2856</v>
      </c>
      <c r="N73" s="27">
        <v>0.7219413549039434</v>
      </c>
      <c r="P73" s="1" t="s">
        <v>38</v>
      </c>
      <c r="Q73" s="65">
        <v>2856</v>
      </c>
      <c r="R73" s="65">
        <v>2587</v>
      </c>
      <c r="S73" s="65">
        <v>5443</v>
      </c>
    </row>
    <row r="74" spans="1:19" x14ac:dyDescent="0.3">
      <c r="A74" s="1" t="s">
        <v>188</v>
      </c>
      <c r="B74" s="1" t="s">
        <v>43</v>
      </c>
      <c r="C74" s="65">
        <v>3790</v>
      </c>
      <c r="D74" s="65">
        <v>3082</v>
      </c>
      <c r="E74" s="28">
        <v>0.81319261213720317</v>
      </c>
      <c r="F74" s="65">
        <v>527</v>
      </c>
      <c r="G74" s="65">
        <v>564</v>
      </c>
      <c r="H74" s="30">
        <v>1.0702087286527515</v>
      </c>
      <c r="I74" s="65">
        <v>8960</v>
      </c>
      <c r="J74" s="65">
        <v>4828</v>
      </c>
      <c r="K74" s="38">
        <v>0.53883928571428574</v>
      </c>
      <c r="L74" s="65">
        <v>13277</v>
      </c>
      <c r="M74" s="65">
        <v>8474</v>
      </c>
      <c r="N74" s="27">
        <v>0.63824659185056865</v>
      </c>
      <c r="P74" s="1" t="s">
        <v>43</v>
      </c>
      <c r="Q74" s="65">
        <v>8474</v>
      </c>
      <c r="R74" s="65">
        <v>10818</v>
      </c>
      <c r="S74" s="65">
        <v>19292</v>
      </c>
    </row>
    <row r="75" spans="1:19" x14ac:dyDescent="0.3">
      <c r="A75" s="1" t="s">
        <v>189</v>
      </c>
      <c r="B75" s="1" t="s">
        <v>51</v>
      </c>
      <c r="C75" s="65">
        <v>1248</v>
      </c>
      <c r="D75" s="65">
        <v>1083</v>
      </c>
      <c r="E75" s="28">
        <v>0.86778846153846156</v>
      </c>
      <c r="F75" s="65">
        <v>163</v>
      </c>
      <c r="G75" s="65">
        <v>170</v>
      </c>
      <c r="H75" s="30">
        <v>1.0429447852760736</v>
      </c>
      <c r="I75" s="65">
        <v>3866</v>
      </c>
      <c r="J75" s="65">
        <v>2289</v>
      </c>
      <c r="K75" s="38">
        <v>0.5920848422141749</v>
      </c>
      <c r="L75" s="65">
        <v>5277</v>
      </c>
      <c r="M75" s="65">
        <v>3542</v>
      </c>
      <c r="N75" s="27">
        <v>0.67121470532499528</v>
      </c>
      <c r="P75" s="1" t="s">
        <v>51</v>
      </c>
      <c r="Q75" s="65">
        <v>3542</v>
      </c>
      <c r="R75" s="65">
        <v>3583</v>
      </c>
      <c r="S75" s="65">
        <v>7125</v>
      </c>
    </row>
    <row r="76" spans="1:19" x14ac:dyDescent="0.3">
      <c r="A76" s="1" t="s">
        <v>188</v>
      </c>
      <c r="B76" s="1" t="s">
        <v>65</v>
      </c>
      <c r="C76" s="65">
        <v>1824</v>
      </c>
      <c r="D76" s="65">
        <v>1808</v>
      </c>
      <c r="E76" s="28">
        <v>0.99122807017543857</v>
      </c>
      <c r="F76" s="65">
        <v>252</v>
      </c>
      <c r="G76" s="65">
        <v>339</v>
      </c>
      <c r="H76" s="30">
        <v>1.3452380952380953</v>
      </c>
      <c r="I76" s="65">
        <v>3421</v>
      </c>
      <c r="J76" s="65">
        <v>2012</v>
      </c>
      <c r="K76" s="38">
        <v>0.5881321251096171</v>
      </c>
      <c r="L76" s="65">
        <v>5497</v>
      </c>
      <c r="M76" s="65">
        <v>4159</v>
      </c>
      <c r="N76" s="27">
        <v>0.75659450609423318</v>
      </c>
      <c r="P76" s="1" t="s">
        <v>65</v>
      </c>
      <c r="Q76" s="65">
        <v>4159</v>
      </c>
      <c r="R76" s="65">
        <v>5280</v>
      </c>
      <c r="S76" s="65">
        <v>9439</v>
      </c>
    </row>
    <row r="77" spans="1:19" x14ac:dyDescent="0.3">
      <c r="A77" s="1" t="s">
        <v>188</v>
      </c>
      <c r="B77" s="1" t="s">
        <v>63</v>
      </c>
      <c r="C77" s="65">
        <v>1885</v>
      </c>
      <c r="D77" s="65">
        <v>1463</v>
      </c>
      <c r="E77" s="28">
        <v>0.77612732095490711</v>
      </c>
      <c r="F77" s="65">
        <v>244</v>
      </c>
      <c r="G77" s="65">
        <v>305</v>
      </c>
      <c r="H77" s="30">
        <v>1.25</v>
      </c>
      <c r="I77" s="65">
        <v>3920</v>
      </c>
      <c r="J77" s="65">
        <v>2047</v>
      </c>
      <c r="K77" s="38">
        <v>0.52219387755102042</v>
      </c>
      <c r="L77" s="65">
        <v>6049</v>
      </c>
      <c r="M77" s="65">
        <v>3815</v>
      </c>
      <c r="N77" s="27">
        <v>0.63068275748057534</v>
      </c>
      <c r="P77" s="1" t="s">
        <v>63</v>
      </c>
      <c r="Q77" s="65">
        <v>3815</v>
      </c>
      <c r="R77" s="65">
        <v>5324</v>
      </c>
      <c r="S77" s="65">
        <v>9139</v>
      </c>
    </row>
    <row r="78" spans="1:19" x14ac:dyDescent="0.3">
      <c r="A78" s="1" t="s">
        <v>190</v>
      </c>
      <c r="B78" s="1" t="s">
        <v>42</v>
      </c>
      <c r="C78" s="65">
        <v>1820</v>
      </c>
      <c r="D78" s="65">
        <v>1212</v>
      </c>
      <c r="E78" s="28">
        <v>0.6659340659340659</v>
      </c>
      <c r="F78" s="65">
        <v>236</v>
      </c>
      <c r="G78" s="65">
        <v>231</v>
      </c>
      <c r="H78" s="30">
        <v>0.97881355932203384</v>
      </c>
      <c r="I78" s="65">
        <v>4129</v>
      </c>
      <c r="J78" s="65">
        <v>2152</v>
      </c>
      <c r="K78" s="38">
        <v>0.52119157180915476</v>
      </c>
      <c r="L78" s="65">
        <v>6185</v>
      </c>
      <c r="M78" s="65">
        <v>3595</v>
      </c>
      <c r="N78" s="27">
        <v>0.58124494745351662</v>
      </c>
      <c r="P78" s="1" t="s">
        <v>42</v>
      </c>
      <c r="Q78" s="65">
        <v>3595</v>
      </c>
      <c r="R78" s="65">
        <v>3293</v>
      </c>
      <c r="S78" s="65">
        <v>6888</v>
      </c>
    </row>
    <row r="79" spans="1:19" x14ac:dyDescent="0.3">
      <c r="A79" s="1" t="s">
        <v>188</v>
      </c>
      <c r="B79" s="1" t="s">
        <v>74</v>
      </c>
      <c r="C79" s="65">
        <v>485</v>
      </c>
      <c r="D79" s="65">
        <v>553</v>
      </c>
      <c r="E79" s="28">
        <v>1.1402061855670103</v>
      </c>
      <c r="F79" s="65">
        <v>68</v>
      </c>
      <c r="G79" s="65">
        <v>122</v>
      </c>
      <c r="H79" s="30">
        <v>1.7941176470588236</v>
      </c>
      <c r="I79" s="65">
        <v>1395</v>
      </c>
      <c r="J79" s="65">
        <v>1171</v>
      </c>
      <c r="K79" s="38">
        <v>0.83942652329749101</v>
      </c>
      <c r="L79" s="65">
        <v>1948</v>
      </c>
      <c r="M79" s="65">
        <v>1846</v>
      </c>
      <c r="N79" s="27">
        <v>0.94763860369609854</v>
      </c>
      <c r="P79" s="1" t="s">
        <v>74</v>
      </c>
      <c r="Q79" s="65">
        <v>1846</v>
      </c>
      <c r="R79" s="65">
        <v>1428</v>
      </c>
      <c r="S79" s="65">
        <v>3274</v>
      </c>
    </row>
    <row r="80" spans="1:19" x14ac:dyDescent="0.3">
      <c r="A80" s="1" t="s">
        <v>190</v>
      </c>
      <c r="B80" s="1" t="s">
        <v>25</v>
      </c>
      <c r="C80" s="65">
        <v>1210</v>
      </c>
      <c r="D80" s="65">
        <v>959</v>
      </c>
      <c r="E80" s="28">
        <v>0.79256198347107443</v>
      </c>
      <c r="F80" s="65">
        <v>149</v>
      </c>
      <c r="G80" s="65">
        <v>150</v>
      </c>
      <c r="H80" s="30">
        <v>1.0067114093959733</v>
      </c>
      <c r="I80" s="65">
        <v>2332</v>
      </c>
      <c r="J80" s="65">
        <v>1299</v>
      </c>
      <c r="K80" s="38">
        <v>0.557032590051458</v>
      </c>
      <c r="L80" s="65">
        <v>3691</v>
      </c>
      <c r="M80" s="65">
        <v>2408</v>
      </c>
      <c r="N80" s="27">
        <v>0.65239772419398534</v>
      </c>
      <c r="P80" s="1" t="s">
        <v>25</v>
      </c>
      <c r="Q80" s="65">
        <v>2408</v>
      </c>
      <c r="R80" s="65">
        <v>3298</v>
      </c>
      <c r="S80" s="65">
        <v>5706</v>
      </c>
    </row>
    <row r="81" spans="1:22" x14ac:dyDescent="0.3">
      <c r="A81" s="1" t="s">
        <v>189</v>
      </c>
      <c r="B81" s="1" t="s">
        <v>2</v>
      </c>
      <c r="C81" s="65">
        <v>1589</v>
      </c>
      <c r="D81" s="65">
        <v>1661</v>
      </c>
      <c r="E81" s="28">
        <v>1.0453115166771554</v>
      </c>
      <c r="F81" s="65">
        <v>231</v>
      </c>
      <c r="G81" s="65">
        <v>302</v>
      </c>
      <c r="H81" s="30">
        <v>1.3073593073593073</v>
      </c>
      <c r="I81" s="65">
        <v>3252</v>
      </c>
      <c r="J81" s="65">
        <v>2526</v>
      </c>
      <c r="K81" s="38">
        <v>0.7767527675276753</v>
      </c>
      <c r="L81" s="65">
        <v>5072</v>
      </c>
      <c r="M81" s="65">
        <v>4489</v>
      </c>
      <c r="N81" s="27">
        <v>0.8850552050473186</v>
      </c>
      <c r="P81" s="1" t="s">
        <v>2</v>
      </c>
      <c r="Q81" s="65">
        <v>4489</v>
      </c>
      <c r="R81" s="65">
        <v>4000</v>
      </c>
      <c r="S81" s="65">
        <v>8489</v>
      </c>
    </row>
    <row r="82" spans="1:22" x14ac:dyDescent="0.3">
      <c r="A82" s="1" t="s">
        <v>190</v>
      </c>
      <c r="B82" s="1" t="s">
        <v>53</v>
      </c>
      <c r="C82" s="65">
        <v>773</v>
      </c>
      <c r="D82" s="65">
        <v>557</v>
      </c>
      <c r="E82" s="28">
        <v>0.72056921086675296</v>
      </c>
      <c r="F82" s="65">
        <v>98</v>
      </c>
      <c r="G82" s="65">
        <v>96</v>
      </c>
      <c r="H82" s="30">
        <v>0.97959183673469385</v>
      </c>
      <c r="I82" s="65">
        <v>2337</v>
      </c>
      <c r="J82" s="65">
        <v>1435</v>
      </c>
      <c r="K82" s="38">
        <v>0.61403508771929827</v>
      </c>
      <c r="L82" s="65">
        <v>3208</v>
      </c>
      <c r="M82" s="65">
        <v>2088</v>
      </c>
      <c r="N82" s="27">
        <v>0.6508728179551122</v>
      </c>
      <c r="P82" s="1" t="s">
        <v>53</v>
      </c>
      <c r="Q82" s="65">
        <v>2088</v>
      </c>
      <c r="R82" s="65">
        <v>2363</v>
      </c>
      <c r="S82" s="65">
        <v>4451</v>
      </c>
    </row>
    <row r="83" spans="1:22" x14ac:dyDescent="0.3">
      <c r="A83" s="1" t="s">
        <v>187</v>
      </c>
      <c r="B83" s="1" t="s">
        <v>44</v>
      </c>
      <c r="C83" s="65">
        <v>832</v>
      </c>
      <c r="D83" s="65">
        <v>569</v>
      </c>
      <c r="E83" s="28">
        <v>0.68389423076923073</v>
      </c>
      <c r="F83" s="65">
        <v>83</v>
      </c>
      <c r="G83" s="65">
        <v>73</v>
      </c>
      <c r="H83" s="30">
        <v>0.87951807228915657</v>
      </c>
      <c r="I83" s="65">
        <v>2815</v>
      </c>
      <c r="J83" s="65">
        <v>1793</v>
      </c>
      <c r="K83" s="38">
        <v>0.63694493783303729</v>
      </c>
      <c r="L83" s="65">
        <v>3730</v>
      </c>
      <c r="M83" s="65">
        <v>2435</v>
      </c>
      <c r="N83" s="27">
        <v>0.65281501340482573</v>
      </c>
      <c r="P83" s="1" t="s">
        <v>44</v>
      </c>
      <c r="Q83" s="65">
        <v>2435</v>
      </c>
      <c r="R83" s="65">
        <v>2649</v>
      </c>
      <c r="S83" s="65">
        <v>5084</v>
      </c>
    </row>
    <row r="84" spans="1:22" x14ac:dyDescent="0.3">
      <c r="A84" s="1" t="s">
        <v>187</v>
      </c>
      <c r="B84" s="1" t="s">
        <v>47</v>
      </c>
      <c r="C84" s="65">
        <v>3646</v>
      </c>
      <c r="D84" s="65">
        <v>2768</v>
      </c>
      <c r="E84" s="28">
        <v>0.75918815139879314</v>
      </c>
      <c r="F84" s="65">
        <v>509</v>
      </c>
      <c r="G84" s="65">
        <v>622</v>
      </c>
      <c r="H84" s="30">
        <v>1.2220039292730844</v>
      </c>
      <c r="I84" s="65">
        <v>5947</v>
      </c>
      <c r="J84" s="65">
        <v>2900</v>
      </c>
      <c r="K84" s="38">
        <v>0.48764082730788633</v>
      </c>
      <c r="L84" s="65">
        <v>10102</v>
      </c>
      <c r="M84" s="65">
        <v>6290</v>
      </c>
      <c r="N84" s="27">
        <v>0.62264898039992078</v>
      </c>
      <c r="P84" s="1" t="s">
        <v>47</v>
      </c>
      <c r="Q84" s="65">
        <v>6290</v>
      </c>
      <c r="R84" s="65">
        <v>6299</v>
      </c>
      <c r="S84" s="65">
        <v>12589</v>
      </c>
      <c r="V84" t="s">
        <v>200</v>
      </c>
    </row>
    <row r="85" spans="1:22" x14ac:dyDescent="0.3">
      <c r="A85" s="1" t="s">
        <v>187</v>
      </c>
      <c r="B85" s="1" t="s">
        <v>36</v>
      </c>
      <c r="C85" s="65">
        <v>1509</v>
      </c>
      <c r="D85" s="65">
        <v>1484</v>
      </c>
      <c r="E85" s="28">
        <v>0.98343273691186217</v>
      </c>
      <c r="F85" s="65">
        <v>219</v>
      </c>
      <c r="G85" s="65">
        <v>222</v>
      </c>
      <c r="H85" s="30">
        <v>1.0136986301369864</v>
      </c>
      <c r="I85" s="65">
        <v>5012</v>
      </c>
      <c r="J85" s="65">
        <v>3342</v>
      </c>
      <c r="K85" s="38">
        <v>0.66679968076616125</v>
      </c>
      <c r="L85" s="65">
        <v>6740</v>
      </c>
      <c r="M85" s="65">
        <v>5048</v>
      </c>
      <c r="N85" s="27">
        <v>0.74896142433234425</v>
      </c>
      <c r="O85" s="7"/>
      <c r="P85" s="1" t="s">
        <v>36</v>
      </c>
      <c r="Q85" s="65">
        <v>5048</v>
      </c>
      <c r="R85" s="65">
        <v>5243</v>
      </c>
      <c r="S85" s="65">
        <v>10291</v>
      </c>
    </row>
    <row r="86" spans="1:22" x14ac:dyDescent="0.3">
      <c r="A86" s="1" t="s">
        <v>189</v>
      </c>
      <c r="B86" s="1" t="s">
        <v>70</v>
      </c>
      <c r="C86" s="65">
        <v>618</v>
      </c>
      <c r="D86" s="65">
        <v>541</v>
      </c>
      <c r="E86" s="28">
        <v>0.87540453074433655</v>
      </c>
      <c r="F86" s="65">
        <v>89</v>
      </c>
      <c r="G86" s="65">
        <v>123</v>
      </c>
      <c r="H86" s="30">
        <v>1.3820224719101124</v>
      </c>
      <c r="I86" s="65">
        <v>1591</v>
      </c>
      <c r="J86" s="65">
        <v>861</v>
      </c>
      <c r="K86" s="38">
        <v>0.54116907605279696</v>
      </c>
      <c r="L86" s="65">
        <v>2298</v>
      </c>
      <c r="M86" s="65">
        <v>1525</v>
      </c>
      <c r="N86" s="27">
        <v>0.66362053959965184</v>
      </c>
      <c r="P86" s="1" t="s">
        <v>70</v>
      </c>
      <c r="Q86" s="65">
        <v>1525</v>
      </c>
      <c r="R86" s="65">
        <v>1742</v>
      </c>
      <c r="S86" s="65">
        <v>3267</v>
      </c>
    </row>
    <row r="87" spans="1:22" x14ac:dyDescent="0.3">
      <c r="A87" s="1" t="s">
        <v>189</v>
      </c>
      <c r="B87" s="1" t="s">
        <v>57</v>
      </c>
      <c r="C87" s="65">
        <v>2391</v>
      </c>
      <c r="D87" s="65">
        <v>1662</v>
      </c>
      <c r="E87" s="28">
        <v>0.69510664993726479</v>
      </c>
      <c r="F87" s="65">
        <v>332</v>
      </c>
      <c r="G87" s="65">
        <v>382</v>
      </c>
      <c r="H87" s="30">
        <v>1.1506024096385543</v>
      </c>
      <c r="I87" s="65">
        <v>5864</v>
      </c>
      <c r="J87" s="65">
        <v>3065</v>
      </c>
      <c r="K87" s="38">
        <v>0.52268076398362895</v>
      </c>
      <c r="L87" s="65">
        <v>8587</v>
      </c>
      <c r="M87" s="65">
        <v>5109</v>
      </c>
      <c r="N87" s="27">
        <v>0.59496913939676255</v>
      </c>
      <c r="P87" s="1" t="s">
        <v>57</v>
      </c>
      <c r="Q87" s="65">
        <v>5109</v>
      </c>
      <c r="R87" s="65">
        <v>5021</v>
      </c>
      <c r="S87" s="65">
        <v>10130</v>
      </c>
    </row>
    <row r="88" spans="1:22" x14ac:dyDescent="0.3">
      <c r="A88" s="1" t="s">
        <v>190</v>
      </c>
      <c r="B88" s="1" t="s">
        <v>59</v>
      </c>
      <c r="C88" s="65">
        <v>732</v>
      </c>
      <c r="D88" s="65">
        <v>479</v>
      </c>
      <c r="E88" s="28">
        <v>0.65437158469945356</v>
      </c>
      <c r="F88" s="65">
        <v>88</v>
      </c>
      <c r="G88" s="65">
        <v>71</v>
      </c>
      <c r="H88" s="30">
        <v>0.80681818181818177</v>
      </c>
      <c r="I88" s="65">
        <v>2575</v>
      </c>
      <c r="J88" s="65">
        <v>1427</v>
      </c>
      <c r="K88" s="38">
        <v>0.55417475728155341</v>
      </c>
      <c r="L88" s="65">
        <v>3395</v>
      </c>
      <c r="M88" s="65">
        <v>1977</v>
      </c>
      <c r="N88" s="27">
        <v>0.58232695139911639</v>
      </c>
      <c r="P88" s="1" t="s">
        <v>59</v>
      </c>
      <c r="Q88" s="65">
        <v>1977</v>
      </c>
      <c r="R88" s="65">
        <v>1971</v>
      </c>
      <c r="S88" s="65">
        <v>3948</v>
      </c>
    </row>
    <row r="89" spans="1:22" x14ac:dyDescent="0.3">
      <c r="A89" s="1" t="s">
        <v>188</v>
      </c>
      <c r="B89" s="1" t="s">
        <v>1</v>
      </c>
      <c r="C89" s="65">
        <v>10328</v>
      </c>
      <c r="D89" s="65">
        <v>7683</v>
      </c>
      <c r="E89" s="28">
        <v>0.74390007745933384</v>
      </c>
      <c r="F89" s="65">
        <v>1451</v>
      </c>
      <c r="G89" s="65">
        <v>1392</v>
      </c>
      <c r="H89" s="30">
        <v>0.95933838731909027</v>
      </c>
      <c r="I89" s="65">
        <v>19277</v>
      </c>
      <c r="J89" s="65">
        <v>9782</v>
      </c>
      <c r="K89" s="38">
        <v>0.50744410437308707</v>
      </c>
      <c r="L89" s="65">
        <v>31056</v>
      </c>
      <c r="M89" s="65">
        <v>18857</v>
      </c>
      <c r="N89" s="27">
        <v>0.60719345698093763</v>
      </c>
      <c r="P89" s="1" t="s">
        <v>1</v>
      </c>
      <c r="Q89" s="65">
        <v>18857</v>
      </c>
      <c r="R89" s="65">
        <v>30699</v>
      </c>
      <c r="S89" s="65">
        <v>49556</v>
      </c>
    </row>
    <row r="90" spans="1:22" x14ac:dyDescent="0.3">
      <c r="A90" s="1" t="s">
        <v>189</v>
      </c>
      <c r="B90" s="1" t="s">
        <v>56</v>
      </c>
      <c r="C90" s="65">
        <v>614</v>
      </c>
      <c r="D90" s="65">
        <v>632</v>
      </c>
      <c r="E90" s="28">
        <v>1.0293159609120521</v>
      </c>
      <c r="F90" s="65">
        <v>86</v>
      </c>
      <c r="G90" s="65">
        <v>138</v>
      </c>
      <c r="H90" s="30">
        <v>1.6046511627906976</v>
      </c>
      <c r="I90" s="65">
        <v>2498</v>
      </c>
      <c r="J90" s="65">
        <v>1546</v>
      </c>
      <c r="K90" s="38">
        <v>0.61889511609287429</v>
      </c>
      <c r="L90" s="65">
        <v>3198</v>
      </c>
      <c r="M90" s="65">
        <v>2316</v>
      </c>
      <c r="N90" s="27">
        <v>0.72420262664165103</v>
      </c>
      <c r="P90" s="1" t="s">
        <v>56</v>
      </c>
      <c r="Q90" s="65">
        <v>2316</v>
      </c>
      <c r="R90" s="65">
        <v>1902</v>
      </c>
      <c r="S90" s="65">
        <v>4218</v>
      </c>
    </row>
    <row r="91" spans="1:22" x14ac:dyDescent="0.3">
      <c r="A91" s="1" t="s">
        <v>187</v>
      </c>
      <c r="B91" s="1" t="s">
        <v>14</v>
      </c>
      <c r="C91" s="65">
        <v>43963</v>
      </c>
      <c r="D91" s="65">
        <v>27784</v>
      </c>
      <c r="E91" s="28">
        <v>0.63198598821736462</v>
      </c>
      <c r="F91" s="65">
        <v>5593</v>
      </c>
      <c r="G91" s="65">
        <v>5739</v>
      </c>
      <c r="H91" s="30">
        <v>1.0261040586447345</v>
      </c>
      <c r="I91" s="65">
        <v>73552</v>
      </c>
      <c r="J91" s="65">
        <v>38109</v>
      </c>
      <c r="K91" s="38">
        <v>0.51812323254296277</v>
      </c>
      <c r="L91" s="65">
        <v>123108</v>
      </c>
      <c r="M91" s="65">
        <v>71632</v>
      </c>
      <c r="N91" s="27">
        <v>0.58186307957240802</v>
      </c>
      <c r="P91" s="1" t="s">
        <v>14</v>
      </c>
      <c r="Q91" s="65">
        <v>71632</v>
      </c>
      <c r="R91" s="65">
        <v>97850</v>
      </c>
      <c r="S91" s="65">
        <v>169482</v>
      </c>
    </row>
    <row r="92" spans="1:22" x14ac:dyDescent="0.3">
      <c r="A92" s="1" t="s">
        <v>189</v>
      </c>
      <c r="B92" s="1" t="s">
        <v>17</v>
      </c>
      <c r="C92" s="65">
        <v>2489</v>
      </c>
      <c r="D92" s="65">
        <v>2097</v>
      </c>
      <c r="E92" s="28">
        <v>0.84250703093611889</v>
      </c>
      <c r="F92" s="65">
        <v>320</v>
      </c>
      <c r="G92" s="65">
        <v>393</v>
      </c>
      <c r="H92" s="30">
        <v>1.2281249999999999</v>
      </c>
      <c r="I92" s="65">
        <v>3353</v>
      </c>
      <c r="J92" s="65">
        <v>1846</v>
      </c>
      <c r="K92" s="38">
        <v>0.55055174470623325</v>
      </c>
      <c r="L92" s="65">
        <v>6162</v>
      </c>
      <c r="M92" s="65">
        <v>4336</v>
      </c>
      <c r="N92" s="27">
        <v>0.70366764037650109</v>
      </c>
      <c r="P92" s="1" t="s">
        <v>17</v>
      </c>
      <c r="Q92" s="65">
        <v>4336</v>
      </c>
      <c r="R92" s="65">
        <v>5498</v>
      </c>
      <c r="S92" s="65">
        <v>9834</v>
      </c>
    </row>
    <row r="93" spans="1:22" x14ac:dyDescent="0.3">
      <c r="A93" s="1" t="s">
        <v>190</v>
      </c>
      <c r="B93" s="1" t="s">
        <v>15</v>
      </c>
      <c r="C93" s="65">
        <v>1461</v>
      </c>
      <c r="D93" s="65">
        <v>1256</v>
      </c>
      <c r="E93" s="28">
        <v>0.85968514715947986</v>
      </c>
      <c r="F93" s="65">
        <v>201</v>
      </c>
      <c r="G93" s="65">
        <v>202</v>
      </c>
      <c r="H93" s="30">
        <v>1.0049751243781095</v>
      </c>
      <c r="I93" s="65">
        <v>3590</v>
      </c>
      <c r="J93" s="65">
        <v>2361</v>
      </c>
      <c r="K93" s="38">
        <v>0.65766016713091924</v>
      </c>
      <c r="L93" s="65">
        <v>5252</v>
      </c>
      <c r="M93" s="65">
        <v>3819</v>
      </c>
      <c r="N93" s="27">
        <v>0.72715156130997716</v>
      </c>
      <c r="P93" s="1" t="s">
        <v>15</v>
      </c>
      <c r="Q93" s="65">
        <v>3819</v>
      </c>
      <c r="R93" s="65">
        <v>3707</v>
      </c>
      <c r="S93" s="65">
        <v>7526</v>
      </c>
    </row>
    <row r="94" spans="1:22" x14ac:dyDescent="0.3">
      <c r="A94" s="1" t="s">
        <v>187</v>
      </c>
      <c r="B94" s="1" t="s">
        <v>21</v>
      </c>
      <c r="C94" s="65">
        <v>1916</v>
      </c>
      <c r="D94" s="65">
        <v>1771</v>
      </c>
      <c r="E94" s="28">
        <v>0.92432150313152406</v>
      </c>
      <c r="F94" s="65">
        <v>309</v>
      </c>
      <c r="G94" s="65">
        <v>311</v>
      </c>
      <c r="H94" s="30">
        <v>1.006472491909385</v>
      </c>
      <c r="I94" s="65">
        <v>4024</v>
      </c>
      <c r="J94" s="65">
        <v>3079</v>
      </c>
      <c r="K94" s="38">
        <v>0.76515904572564608</v>
      </c>
      <c r="L94" s="65">
        <v>6249</v>
      </c>
      <c r="M94" s="65">
        <v>5161</v>
      </c>
      <c r="N94" s="27">
        <v>0.82589214274283884</v>
      </c>
      <c r="P94" s="1" t="s">
        <v>21</v>
      </c>
      <c r="Q94" s="65">
        <v>5161</v>
      </c>
      <c r="R94" s="65">
        <v>4833</v>
      </c>
      <c r="S94" s="65">
        <v>9994</v>
      </c>
    </row>
    <row r="95" spans="1:22" x14ac:dyDescent="0.3">
      <c r="A95" s="1" t="s">
        <v>187</v>
      </c>
      <c r="B95" s="1" t="s">
        <v>27</v>
      </c>
      <c r="C95" s="65">
        <v>5802</v>
      </c>
      <c r="D95" s="65">
        <v>4818</v>
      </c>
      <c r="E95" s="28">
        <v>0.83040330920372285</v>
      </c>
      <c r="F95" s="65">
        <v>761</v>
      </c>
      <c r="G95" s="65">
        <v>850</v>
      </c>
      <c r="H95" s="30">
        <v>1.1169513797634691</v>
      </c>
      <c r="I95" s="65">
        <v>10533</v>
      </c>
      <c r="J95" s="65">
        <v>6401</v>
      </c>
      <c r="K95" s="38">
        <v>0.6077091047185037</v>
      </c>
      <c r="L95" s="65">
        <v>17096</v>
      </c>
      <c r="M95" s="65">
        <v>12069</v>
      </c>
      <c r="N95" s="27">
        <v>0.70595460926532527</v>
      </c>
      <c r="O95" t="s">
        <v>200</v>
      </c>
      <c r="P95" s="1" t="s">
        <v>27</v>
      </c>
      <c r="Q95" s="65">
        <v>12069</v>
      </c>
      <c r="R95" s="65">
        <v>17106</v>
      </c>
      <c r="S95" s="65">
        <v>29175</v>
      </c>
    </row>
    <row r="96" spans="1:22" x14ac:dyDescent="0.3">
      <c r="A96" s="1" t="s">
        <v>188</v>
      </c>
      <c r="B96" s="1" t="s">
        <v>76</v>
      </c>
      <c r="C96" s="65">
        <v>620</v>
      </c>
      <c r="D96" s="65">
        <v>613</v>
      </c>
      <c r="E96" s="28">
        <v>0.98870967741935489</v>
      </c>
      <c r="F96" s="65">
        <v>72</v>
      </c>
      <c r="G96" s="65">
        <v>125</v>
      </c>
      <c r="H96" s="30">
        <v>1.7361111111111112</v>
      </c>
      <c r="I96" s="65">
        <v>1613</v>
      </c>
      <c r="J96" s="65">
        <v>925</v>
      </c>
      <c r="K96" s="38">
        <v>0.57346559206447612</v>
      </c>
      <c r="L96" s="65">
        <v>2305</v>
      </c>
      <c r="M96" s="65">
        <v>1663</v>
      </c>
      <c r="N96" s="27">
        <v>0.72147505422993496</v>
      </c>
      <c r="P96" s="1" t="s">
        <v>76</v>
      </c>
      <c r="Q96" s="65">
        <v>1663</v>
      </c>
      <c r="R96" s="65">
        <v>1728</v>
      </c>
      <c r="S96" s="65">
        <v>3391</v>
      </c>
    </row>
    <row r="97" spans="1:19" x14ac:dyDescent="0.3">
      <c r="A97" s="1" t="s">
        <v>189</v>
      </c>
      <c r="B97" s="1" t="s">
        <v>45</v>
      </c>
      <c r="C97" s="65">
        <v>1148</v>
      </c>
      <c r="D97" s="65">
        <v>1097</v>
      </c>
      <c r="E97" s="28">
        <v>0.95557491289198604</v>
      </c>
      <c r="F97" s="65">
        <v>187</v>
      </c>
      <c r="G97" s="65">
        <v>230</v>
      </c>
      <c r="H97" s="30">
        <v>1.2299465240641712</v>
      </c>
      <c r="I97" s="65">
        <v>2288</v>
      </c>
      <c r="J97" s="65">
        <v>1478</v>
      </c>
      <c r="K97" s="38">
        <v>0.64597902097902093</v>
      </c>
      <c r="L97" s="65">
        <v>3623</v>
      </c>
      <c r="M97" s="65">
        <v>2805</v>
      </c>
      <c r="N97" s="27">
        <v>0.7742202594534916</v>
      </c>
      <c r="P97" s="1" t="s">
        <v>45</v>
      </c>
      <c r="Q97" s="65">
        <v>2805</v>
      </c>
      <c r="R97" s="65">
        <v>2849</v>
      </c>
      <c r="S97" s="65">
        <v>5654</v>
      </c>
    </row>
    <row r="98" spans="1:19" x14ac:dyDescent="0.3">
      <c r="A98" s="1" t="s">
        <v>187</v>
      </c>
      <c r="B98" s="1" t="s">
        <v>7</v>
      </c>
      <c r="C98" s="65">
        <v>32287</v>
      </c>
      <c r="D98" s="65">
        <v>23191</v>
      </c>
      <c r="E98" s="28">
        <v>0.71827670579490199</v>
      </c>
      <c r="F98" s="65">
        <v>4366</v>
      </c>
      <c r="G98" s="65">
        <v>4126</v>
      </c>
      <c r="H98" s="30">
        <v>0.94502977553825007</v>
      </c>
      <c r="I98" s="65">
        <v>87643</v>
      </c>
      <c r="J98" s="65">
        <v>47606</v>
      </c>
      <c r="K98" s="38">
        <v>0.54318085871090671</v>
      </c>
      <c r="L98" s="65">
        <v>124296</v>
      </c>
      <c r="M98" s="65">
        <v>74923</v>
      </c>
      <c r="N98" s="27">
        <v>0.60277885048593682</v>
      </c>
      <c r="P98" s="1" t="s">
        <v>7</v>
      </c>
      <c r="Q98" s="65">
        <v>74923</v>
      </c>
      <c r="R98" s="65">
        <v>106762</v>
      </c>
      <c r="S98" s="65">
        <v>181685</v>
      </c>
    </row>
    <row r="99" spans="1:19" x14ac:dyDescent="0.3">
      <c r="A99" s="1" t="s">
        <v>187</v>
      </c>
      <c r="B99" s="1" t="s">
        <v>5</v>
      </c>
      <c r="C99" s="65">
        <v>20864</v>
      </c>
      <c r="D99" s="65">
        <v>18403</v>
      </c>
      <c r="E99" s="28">
        <v>0.88204562883435578</v>
      </c>
      <c r="F99" s="65">
        <v>2795</v>
      </c>
      <c r="G99" s="65">
        <v>3205</v>
      </c>
      <c r="H99" s="30">
        <v>1.1466905187835421</v>
      </c>
      <c r="I99" s="65">
        <v>69390</v>
      </c>
      <c r="J99" s="65">
        <v>47563</v>
      </c>
      <c r="K99" s="38">
        <v>0.68544458855742907</v>
      </c>
      <c r="L99" s="65">
        <v>93049</v>
      </c>
      <c r="M99" s="65">
        <v>69171</v>
      </c>
      <c r="N99" s="27">
        <v>0.74338251888789775</v>
      </c>
      <c r="P99" s="1" t="s">
        <v>5</v>
      </c>
      <c r="Q99" s="65">
        <v>69171</v>
      </c>
      <c r="R99" s="65">
        <v>103501</v>
      </c>
      <c r="S99" s="65">
        <v>172672</v>
      </c>
    </row>
    <row r="100" spans="1:19" x14ac:dyDescent="0.3">
      <c r="A100" s="86" t="s">
        <v>182</v>
      </c>
      <c r="B100" s="44" t="s">
        <v>191</v>
      </c>
      <c r="C100" s="66">
        <v>292915</v>
      </c>
      <c r="D100" s="66">
        <v>224444</v>
      </c>
      <c r="E100" s="95">
        <v>0.76624276667292557</v>
      </c>
      <c r="F100" s="66">
        <v>39152</v>
      </c>
      <c r="G100" s="66">
        <v>41205</v>
      </c>
      <c r="H100" s="95">
        <v>1.052436657131181</v>
      </c>
      <c r="I100" s="66">
        <v>680000</v>
      </c>
      <c r="J100" s="66">
        <v>387023</v>
      </c>
      <c r="K100" s="95">
        <v>0.56915147058823534</v>
      </c>
      <c r="L100" s="66">
        <v>1012067</v>
      </c>
      <c r="M100" s="66">
        <v>652672</v>
      </c>
      <c r="N100" s="95">
        <v>0.64489011103019855</v>
      </c>
      <c r="O100" s="7"/>
      <c r="P100" s="44" t="s">
        <v>191</v>
      </c>
      <c r="Q100" s="66">
        <v>652672</v>
      </c>
      <c r="R100" s="66">
        <v>823207</v>
      </c>
      <c r="S100" s="66">
        <v>1475879</v>
      </c>
    </row>
    <row r="101" spans="1:19" x14ac:dyDescent="0.3">
      <c r="A101" s="87"/>
      <c r="B101" s="43" t="s">
        <v>189</v>
      </c>
      <c r="C101" s="67">
        <v>39653</v>
      </c>
      <c r="D101" s="67">
        <v>29823</v>
      </c>
      <c r="E101" s="96">
        <v>0.75209946284013818</v>
      </c>
      <c r="F101" s="67">
        <v>5400</v>
      </c>
      <c r="G101" s="67">
        <v>5826</v>
      </c>
      <c r="H101" s="96">
        <v>1.0788888888888888</v>
      </c>
      <c r="I101" s="67">
        <v>86373</v>
      </c>
      <c r="J101" s="67">
        <v>48606</v>
      </c>
      <c r="K101" s="96">
        <v>0.56274530235142928</v>
      </c>
      <c r="L101" s="67">
        <v>131426</v>
      </c>
      <c r="M101" s="67">
        <v>84255</v>
      </c>
      <c r="N101" s="96">
        <v>0.64108319510599121</v>
      </c>
      <c r="O101" s="7"/>
      <c r="P101" s="43" t="s">
        <v>189</v>
      </c>
      <c r="Q101" s="67">
        <v>84255</v>
      </c>
      <c r="R101" s="67">
        <v>95060</v>
      </c>
      <c r="S101" s="67">
        <v>179315</v>
      </c>
    </row>
    <row r="102" spans="1:19" x14ac:dyDescent="0.3">
      <c r="A102" s="87"/>
      <c r="B102" s="40" t="s">
        <v>187</v>
      </c>
      <c r="C102" s="68">
        <v>171762</v>
      </c>
      <c r="D102" s="68">
        <v>130360</v>
      </c>
      <c r="E102" s="97">
        <v>0.75895716165391647</v>
      </c>
      <c r="F102" s="68">
        <v>22852</v>
      </c>
      <c r="G102" s="68">
        <v>23930</v>
      </c>
      <c r="H102" s="97">
        <v>1.0471731139506388</v>
      </c>
      <c r="I102" s="68">
        <v>397037</v>
      </c>
      <c r="J102" s="68">
        <v>227988</v>
      </c>
      <c r="K102" s="97">
        <v>0.57422356102831729</v>
      </c>
      <c r="L102" s="68">
        <v>591651</v>
      </c>
      <c r="M102" s="68">
        <v>382278</v>
      </c>
      <c r="N102" s="97">
        <v>0.64612077052181105</v>
      </c>
      <c r="O102" s="7"/>
      <c r="P102" s="40" t="s">
        <v>187</v>
      </c>
      <c r="Q102" s="68">
        <v>382278</v>
      </c>
      <c r="R102" s="68">
        <v>506739</v>
      </c>
      <c r="S102" s="68">
        <v>889017</v>
      </c>
    </row>
    <row r="103" spans="1:19" x14ac:dyDescent="0.3">
      <c r="A103" s="87"/>
      <c r="B103" s="41" t="s">
        <v>188</v>
      </c>
      <c r="C103" s="69">
        <v>32604</v>
      </c>
      <c r="D103" s="69">
        <v>26307</v>
      </c>
      <c r="E103" s="98">
        <v>0.80686418844313579</v>
      </c>
      <c r="F103" s="69">
        <v>4439</v>
      </c>
      <c r="G103" s="69">
        <v>4957</v>
      </c>
      <c r="H103" s="98">
        <v>1.1166929488623565</v>
      </c>
      <c r="I103" s="69">
        <v>69192</v>
      </c>
      <c r="J103" s="69">
        <v>37037</v>
      </c>
      <c r="K103" s="98">
        <v>0.53527864493004973</v>
      </c>
      <c r="L103" s="69">
        <v>106235</v>
      </c>
      <c r="M103" s="69">
        <v>68301</v>
      </c>
      <c r="N103" s="98">
        <v>0.64292370687626488</v>
      </c>
      <c r="O103" s="7"/>
      <c r="P103" s="41" t="s">
        <v>188</v>
      </c>
      <c r="Q103" s="69">
        <v>68301</v>
      </c>
      <c r="R103" s="69">
        <v>91309</v>
      </c>
      <c r="S103" s="69">
        <v>159610</v>
      </c>
    </row>
    <row r="104" spans="1:19" x14ac:dyDescent="0.3">
      <c r="A104" s="88"/>
      <c r="B104" s="42" t="s">
        <v>190</v>
      </c>
      <c r="C104" s="70">
        <v>48896</v>
      </c>
      <c r="D104" s="70">
        <v>37954</v>
      </c>
      <c r="E104" s="99">
        <v>0.77621891361256545</v>
      </c>
      <c r="F104" s="70">
        <v>6461</v>
      </c>
      <c r="G104" s="70">
        <v>6492</v>
      </c>
      <c r="H104" s="99">
        <v>1.0047980188825258</v>
      </c>
      <c r="I104" s="70">
        <v>127398</v>
      </c>
      <c r="J104" s="70">
        <v>73392</v>
      </c>
      <c r="K104" s="99">
        <v>0.57608439692930813</v>
      </c>
      <c r="L104" s="70">
        <v>182755</v>
      </c>
      <c r="M104" s="70">
        <v>117838</v>
      </c>
      <c r="N104" s="99">
        <v>0.64478673634100303</v>
      </c>
      <c r="P104" s="42" t="s">
        <v>190</v>
      </c>
      <c r="Q104" s="71">
        <v>117838</v>
      </c>
      <c r="R104" s="70">
        <v>130099</v>
      </c>
      <c r="S104" s="71">
        <v>247937</v>
      </c>
    </row>
    <row r="105" spans="1:19" x14ac:dyDescent="0.3">
      <c r="G105" s="8"/>
      <c r="P105" s="8"/>
    </row>
    <row r="107" spans="1:19" ht="30.6" x14ac:dyDescent="0.3">
      <c r="B107" s="2"/>
      <c r="C107" s="5" t="s">
        <v>79</v>
      </c>
      <c r="D107" s="4" t="s">
        <v>81</v>
      </c>
      <c r="E107" s="36" t="s">
        <v>80</v>
      </c>
      <c r="F107" s="33" t="s">
        <v>86</v>
      </c>
      <c r="G107" s="25"/>
      <c r="N107" t="s">
        <v>200</v>
      </c>
    </row>
    <row r="108" spans="1:19" x14ac:dyDescent="0.3">
      <c r="B108" s="2" t="s">
        <v>84</v>
      </c>
      <c r="C108" s="29">
        <v>0.76624276667292557</v>
      </c>
      <c r="D108" s="31">
        <v>1.052436657131181</v>
      </c>
      <c r="E108" s="39">
        <v>0.56915147058823534</v>
      </c>
      <c r="F108" s="27">
        <v>0.64489011103019855</v>
      </c>
      <c r="G108" s="26"/>
      <c r="K108" t="s">
        <v>200</v>
      </c>
    </row>
    <row r="109" spans="1:19" x14ac:dyDescent="0.3">
      <c r="B109" s="74" t="s">
        <v>181</v>
      </c>
      <c r="C109" s="75">
        <v>0.9</v>
      </c>
      <c r="D109" s="75">
        <v>0.9</v>
      </c>
      <c r="E109" s="75">
        <v>0.9</v>
      </c>
      <c r="F109" s="75">
        <v>0.9</v>
      </c>
    </row>
    <row r="112" spans="1:19" x14ac:dyDescent="0.3">
      <c r="A112" s="45" t="s">
        <v>192</v>
      </c>
      <c r="B112" s="46"/>
      <c r="C112" s="46"/>
      <c r="D112" s="46"/>
      <c r="E112" s="46"/>
      <c r="F112" s="46"/>
      <c r="G112" s="46"/>
      <c r="H112" s="46"/>
      <c r="I112" s="46"/>
      <c r="J112" s="47"/>
    </row>
    <row r="113" spans="1:10" x14ac:dyDescent="0.3">
      <c r="A113" s="48" t="s">
        <v>281</v>
      </c>
      <c r="B113" s="49"/>
      <c r="C113" s="49"/>
      <c r="D113" s="49"/>
      <c r="E113" s="49"/>
      <c r="F113" s="49"/>
      <c r="G113" s="49"/>
      <c r="H113" s="49"/>
      <c r="I113" s="49"/>
      <c r="J113" s="50"/>
    </row>
    <row r="114" spans="1:10" x14ac:dyDescent="0.3">
      <c r="A114" s="48" t="s">
        <v>284</v>
      </c>
      <c r="B114" s="49"/>
      <c r="C114" s="49"/>
      <c r="D114" s="49"/>
      <c r="E114" s="49"/>
      <c r="F114" s="49"/>
      <c r="G114" s="49"/>
      <c r="H114" s="49"/>
      <c r="I114" s="49"/>
      <c r="J114" s="50"/>
    </row>
    <row r="115" spans="1:10" x14ac:dyDescent="0.3">
      <c r="A115" s="48" t="s">
        <v>197</v>
      </c>
      <c r="B115" s="49"/>
      <c r="C115" s="49"/>
      <c r="D115" s="49"/>
      <c r="E115" s="49"/>
      <c r="F115" s="49"/>
      <c r="G115" s="49"/>
      <c r="H115" s="49"/>
      <c r="I115" s="49"/>
      <c r="J115" s="50"/>
    </row>
    <row r="116" spans="1:10" x14ac:dyDescent="0.3">
      <c r="A116" s="51" t="s">
        <v>193</v>
      </c>
      <c r="B116" s="52"/>
      <c r="C116" s="53"/>
      <c r="D116" s="54"/>
      <c r="E116" s="54"/>
      <c r="F116" s="54"/>
      <c r="G116" s="54"/>
      <c r="H116" s="54"/>
      <c r="I116" s="54"/>
      <c r="J116" s="50"/>
    </row>
    <row r="117" spans="1:10" x14ac:dyDescent="0.3">
      <c r="A117" s="55" t="s">
        <v>195</v>
      </c>
      <c r="B117" s="56"/>
      <c r="C117" s="57"/>
      <c r="D117" s="54"/>
      <c r="E117" s="54"/>
      <c r="F117" s="54"/>
      <c r="G117" s="54"/>
      <c r="H117" s="54"/>
      <c r="I117" s="54"/>
      <c r="J117" s="50"/>
    </row>
    <row r="118" spans="1:10" x14ac:dyDescent="0.3">
      <c r="A118" s="55" t="s">
        <v>196</v>
      </c>
      <c r="B118" s="56"/>
      <c r="C118" s="57"/>
      <c r="D118" s="54"/>
      <c r="E118" s="54"/>
      <c r="F118" s="54"/>
      <c r="G118" s="54"/>
      <c r="H118" s="54"/>
      <c r="I118" s="54"/>
      <c r="J118" s="50"/>
    </row>
    <row r="119" spans="1:10" x14ac:dyDescent="0.3">
      <c r="A119" s="58" t="s">
        <v>194</v>
      </c>
      <c r="B119" s="59"/>
      <c r="C119" s="60"/>
      <c r="D119" s="61"/>
      <c r="E119" s="61"/>
      <c r="F119" s="61"/>
      <c r="G119" s="61"/>
      <c r="H119" s="61"/>
      <c r="I119" s="61"/>
      <c r="J119" s="62"/>
    </row>
    <row r="120" spans="1:10" x14ac:dyDescent="0.3">
      <c r="C120" t="s">
        <v>200</v>
      </c>
    </row>
  </sheetData>
  <sheetProtection autoFilter="0"/>
  <autoFilter ref="B21:T100" xr:uid="{00000000-0009-0000-0000-000000000000}"/>
  <sortState xmlns:xlrd2="http://schemas.microsoft.com/office/spreadsheetml/2017/richdata2" ref="P102:P104">
    <sortCondition ref="P101:P104"/>
  </sortState>
  <mergeCells count="8">
    <mergeCell ref="P20:S20"/>
    <mergeCell ref="A20:A21"/>
    <mergeCell ref="A100:A104"/>
    <mergeCell ref="L20:N20"/>
    <mergeCell ref="I20:K20"/>
    <mergeCell ref="B20:B21"/>
    <mergeCell ref="C20:E20"/>
    <mergeCell ref="F20:H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9:X119"/>
  <sheetViews>
    <sheetView showGridLines="0" zoomScaleNormal="100" workbookViewId="0">
      <selection activeCell="F22" sqref="F22"/>
    </sheetView>
  </sheetViews>
  <sheetFormatPr defaultRowHeight="14.4" x14ac:dyDescent="0.3"/>
  <cols>
    <col min="1" max="1" width="13.109375" customWidth="1"/>
    <col min="2" max="2" width="16.6640625" bestFit="1" customWidth="1"/>
    <col min="3" max="14" width="10.109375" customWidth="1"/>
    <col min="15" max="15" width="4.88671875" customWidth="1"/>
    <col min="16" max="16" width="19.109375" bestFit="1" customWidth="1"/>
  </cols>
  <sheetData>
    <row r="19" spans="1:21" x14ac:dyDescent="0.3">
      <c r="I19" s="7"/>
    </row>
    <row r="20" spans="1:21" ht="27.75" customHeight="1" x14ac:dyDescent="0.3">
      <c r="A20" s="85" t="s">
        <v>185</v>
      </c>
      <c r="B20" s="85" t="s">
        <v>82</v>
      </c>
      <c r="C20" s="91" t="s">
        <v>79</v>
      </c>
      <c r="D20" s="91"/>
      <c r="E20" s="91"/>
      <c r="F20" s="92" t="s">
        <v>81</v>
      </c>
      <c r="G20" s="92"/>
      <c r="H20" s="92"/>
      <c r="I20" s="90" t="s">
        <v>80</v>
      </c>
      <c r="J20" s="90"/>
      <c r="K20" s="90"/>
      <c r="L20" s="89" t="s">
        <v>86</v>
      </c>
      <c r="M20" s="89"/>
      <c r="N20" s="89"/>
      <c r="P20" s="82" t="s">
        <v>183</v>
      </c>
      <c r="Q20" s="83"/>
      <c r="R20" s="83"/>
      <c r="S20" s="84"/>
    </row>
    <row r="21" spans="1:21" ht="20.399999999999999" x14ac:dyDescent="0.3">
      <c r="A21" s="85"/>
      <c r="B21" s="85"/>
      <c r="C21" s="35" t="s">
        <v>85</v>
      </c>
      <c r="D21" s="35" t="s">
        <v>83</v>
      </c>
      <c r="E21" s="35" t="s">
        <v>84</v>
      </c>
      <c r="F21" s="3" t="s">
        <v>85</v>
      </c>
      <c r="G21" s="3" t="s">
        <v>83</v>
      </c>
      <c r="H21" s="3" t="s">
        <v>84</v>
      </c>
      <c r="I21" s="37" t="s">
        <v>85</v>
      </c>
      <c r="J21" s="37" t="s">
        <v>83</v>
      </c>
      <c r="K21" s="37" t="s">
        <v>84</v>
      </c>
      <c r="L21" s="6" t="s">
        <v>85</v>
      </c>
      <c r="M21" s="6" t="s">
        <v>83</v>
      </c>
      <c r="N21" s="6" t="s">
        <v>84</v>
      </c>
      <c r="P21" s="2" t="s">
        <v>82</v>
      </c>
      <c r="Q21" s="34" t="s">
        <v>283</v>
      </c>
      <c r="R21" s="34" t="s">
        <v>282</v>
      </c>
      <c r="S21" s="34" t="s">
        <v>184</v>
      </c>
    </row>
    <row r="22" spans="1:21" x14ac:dyDescent="0.3">
      <c r="A22" s="1" t="s">
        <v>187</v>
      </c>
      <c r="B22" s="1" t="s">
        <v>22</v>
      </c>
      <c r="C22" s="65">
        <v>2243</v>
      </c>
      <c r="D22" s="65">
        <v>2071</v>
      </c>
      <c r="E22" s="28">
        <v>0.92331698617922431</v>
      </c>
      <c r="F22" s="65">
        <v>308</v>
      </c>
      <c r="G22" s="65">
        <v>309</v>
      </c>
      <c r="H22" s="30">
        <v>1.0032467532467533</v>
      </c>
      <c r="I22" s="65">
        <v>6289</v>
      </c>
      <c r="J22" s="65">
        <v>3333</v>
      </c>
      <c r="K22" s="38">
        <v>0.52997296867546506</v>
      </c>
      <c r="L22" s="65">
        <v>8840</v>
      </c>
      <c r="M22" s="65">
        <v>5713</v>
      </c>
      <c r="N22" s="27">
        <v>0.64626696832579189</v>
      </c>
      <c r="P22" s="1" t="s">
        <v>22</v>
      </c>
      <c r="Q22" s="65">
        <v>5713</v>
      </c>
      <c r="R22" s="65">
        <v>5835</v>
      </c>
      <c r="S22" s="65">
        <v>11548</v>
      </c>
    </row>
    <row r="23" spans="1:21" x14ac:dyDescent="0.3">
      <c r="A23" s="1" t="s">
        <v>188</v>
      </c>
      <c r="B23" s="1" t="s">
        <v>77</v>
      </c>
      <c r="C23" s="65">
        <v>884</v>
      </c>
      <c r="D23" s="65">
        <v>684</v>
      </c>
      <c r="E23" s="28">
        <v>0.77375565610859731</v>
      </c>
      <c r="F23" s="65">
        <v>122</v>
      </c>
      <c r="G23" s="65">
        <v>118</v>
      </c>
      <c r="H23" s="30">
        <v>0.96721311475409832</v>
      </c>
      <c r="I23" s="65">
        <v>2479</v>
      </c>
      <c r="J23" s="65">
        <v>1015</v>
      </c>
      <c r="K23" s="38">
        <v>0.40943929003630497</v>
      </c>
      <c r="L23" s="65">
        <v>3485</v>
      </c>
      <c r="M23" s="65">
        <v>1817</v>
      </c>
      <c r="N23" s="27">
        <v>0.52137733142037301</v>
      </c>
      <c r="P23" s="1" t="s">
        <v>77</v>
      </c>
      <c r="Q23" s="65">
        <v>1817</v>
      </c>
      <c r="R23" s="65">
        <v>2200</v>
      </c>
      <c r="S23" s="65">
        <v>4017</v>
      </c>
    </row>
    <row r="24" spans="1:21" x14ac:dyDescent="0.3">
      <c r="A24" s="1" t="s">
        <v>189</v>
      </c>
      <c r="B24" s="1" t="s">
        <v>55</v>
      </c>
      <c r="C24" s="65">
        <v>774</v>
      </c>
      <c r="D24" s="65">
        <v>572</v>
      </c>
      <c r="E24" s="28">
        <v>0.73901808785529721</v>
      </c>
      <c r="F24" s="65">
        <v>118</v>
      </c>
      <c r="G24" s="65">
        <v>112</v>
      </c>
      <c r="H24" s="30">
        <v>0.94915254237288138</v>
      </c>
      <c r="I24" s="65">
        <v>1869</v>
      </c>
      <c r="J24" s="65">
        <v>972</v>
      </c>
      <c r="K24" s="38">
        <v>0.5200642054574639</v>
      </c>
      <c r="L24" s="65">
        <v>2761</v>
      </c>
      <c r="M24" s="65">
        <v>1656</v>
      </c>
      <c r="N24" s="27">
        <v>0.59978268743208984</v>
      </c>
      <c r="P24" s="1" t="s">
        <v>55</v>
      </c>
      <c r="Q24" s="65">
        <v>1656</v>
      </c>
      <c r="R24" s="65">
        <v>1525</v>
      </c>
      <c r="S24" s="65">
        <v>3181</v>
      </c>
      <c r="U24" t="s">
        <v>200</v>
      </c>
    </row>
    <row r="25" spans="1:21" x14ac:dyDescent="0.3">
      <c r="A25" s="1" t="s">
        <v>190</v>
      </c>
      <c r="B25" s="1" t="s">
        <v>12</v>
      </c>
      <c r="C25" s="65">
        <v>2005</v>
      </c>
      <c r="D25" s="65">
        <v>1667</v>
      </c>
      <c r="E25" s="28">
        <v>0.83142144638403992</v>
      </c>
      <c r="F25" s="65">
        <v>265</v>
      </c>
      <c r="G25" s="65">
        <v>307</v>
      </c>
      <c r="H25" s="30">
        <v>1.1584905660377358</v>
      </c>
      <c r="I25" s="65">
        <v>6264</v>
      </c>
      <c r="J25" s="65">
        <v>3907</v>
      </c>
      <c r="K25" s="38">
        <v>0.62372286079182626</v>
      </c>
      <c r="L25" s="65">
        <v>8534</v>
      </c>
      <c r="M25" s="65">
        <v>5881</v>
      </c>
      <c r="N25" s="27">
        <v>0.68912584954300449</v>
      </c>
      <c r="P25" s="1" t="s">
        <v>12</v>
      </c>
      <c r="Q25" s="65">
        <v>5881</v>
      </c>
      <c r="R25" s="65">
        <v>6417</v>
      </c>
      <c r="S25" s="65">
        <v>12298</v>
      </c>
    </row>
    <row r="26" spans="1:21" x14ac:dyDescent="0.3">
      <c r="A26" s="1" t="s">
        <v>190</v>
      </c>
      <c r="B26" s="1" t="s">
        <v>49</v>
      </c>
      <c r="C26" s="65">
        <v>852</v>
      </c>
      <c r="D26" s="65">
        <v>688</v>
      </c>
      <c r="E26" s="28">
        <v>0.80751173708920188</v>
      </c>
      <c r="F26" s="65">
        <v>120</v>
      </c>
      <c r="G26" s="65">
        <v>95</v>
      </c>
      <c r="H26" s="30">
        <v>0.79166666666666663</v>
      </c>
      <c r="I26" s="65">
        <v>3201</v>
      </c>
      <c r="J26" s="65">
        <v>2115</v>
      </c>
      <c r="K26" s="38">
        <v>0.6607310215557638</v>
      </c>
      <c r="L26" s="65">
        <v>4173</v>
      </c>
      <c r="M26" s="65">
        <v>2898</v>
      </c>
      <c r="N26" s="27">
        <v>0.69446441409058235</v>
      </c>
      <c r="P26" s="1" t="s">
        <v>49</v>
      </c>
      <c r="Q26" s="65">
        <v>2898</v>
      </c>
      <c r="R26" s="65">
        <v>2694</v>
      </c>
      <c r="S26" s="65">
        <v>5592</v>
      </c>
    </row>
    <row r="27" spans="1:21" x14ac:dyDescent="0.3">
      <c r="A27" s="1" t="s">
        <v>189</v>
      </c>
      <c r="B27" s="1" t="s">
        <v>41</v>
      </c>
      <c r="C27" s="65">
        <v>528</v>
      </c>
      <c r="D27" s="65">
        <v>520</v>
      </c>
      <c r="E27" s="28">
        <v>0.98484848484848486</v>
      </c>
      <c r="F27" s="65">
        <v>70</v>
      </c>
      <c r="G27" s="65">
        <v>92</v>
      </c>
      <c r="H27" s="30">
        <v>1.3142857142857143</v>
      </c>
      <c r="I27" s="65">
        <v>1507</v>
      </c>
      <c r="J27" s="65">
        <v>827</v>
      </c>
      <c r="K27" s="38">
        <v>0.54877239548772394</v>
      </c>
      <c r="L27" s="65">
        <v>2105</v>
      </c>
      <c r="M27" s="65">
        <v>1439</v>
      </c>
      <c r="N27" s="27">
        <v>0.68361045130641329</v>
      </c>
      <c r="P27" s="1" t="s">
        <v>41</v>
      </c>
      <c r="Q27" s="65">
        <v>1439</v>
      </c>
      <c r="R27" s="65">
        <v>2037</v>
      </c>
      <c r="S27" s="65">
        <v>3476</v>
      </c>
    </row>
    <row r="28" spans="1:21" x14ac:dyDescent="0.3">
      <c r="A28" s="1" t="s">
        <v>190</v>
      </c>
      <c r="B28" s="1" t="s">
        <v>6</v>
      </c>
      <c r="C28" s="65">
        <v>2311</v>
      </c>
      <c r="D28" s="65">
        <v>2183</v>
      </c>
      <c r="E28" s="28">
        <v>0.94461272176546951</v>
      </c>
      <c r="F28" s="65">
        <v>286</v>
      </c>
      <c r="G28" s="65">
        <v>326</v>
      </c>
      <c r="H28" s="30">
        <v>1.1398601398601398</v>
      </c>
      <c r="I28" s="65">
        <v>5527</v>
      </c>
      <c r="J28" s="65">
        <v>3750</v>
      </c>
      <c r="K28" s="38">
        <v>0.67848742536638318</v>
      </c>
      <c r="L28" s="65">
        <v>8124</v>
      </c>
      <c r="M28" s="65">
        <v>6259</v>
      </c>
      <c r="N28" s="27">
        <v>0.77043328409650413</v>
      </c>
      <c r="P28" s="1" t="s">
        <v>6</v>
      </c>
      <c r="Q28" s="65">
        <v>6259</v>
      </c>
      <c r="R28" s="65">
        <v>7524</v>
      </c>
      <c r="S28" s="65">
        <v>13783</v>
      </c>
    </row>
    <row r="29" spans="1:21" x14ac:dyDescent="0.3">
      <c r="A29" s="1" t="s">
        <v>190</v>
      </c>
      <c r="B29" s="1" t="s">
        <v>10</v>
      </c>
      <c r="C29" s="65">
        <v>437</v>
      </c>
      <c r="D29" s="65">
        <v>290</v>
      </c>
      <c r="E29" s="28">
        <v>0.66361556064073224</v>
      </c>
      <c r="F29" s="65">
        <v>49</v>
      </c>
      <c r="G29" s="65">
        <v>61</v>
      </c>
      <c r="H29" s="30">
        <v>1.2448979591836735</v>
      </c>
      <c r="I29" s="65">
        <v>1596</v>
      </c>
      <c r="J29" s="65">
        <v>749</v>
      </c>
      <c r="K29" s="38">
        <v>0.4692982456140351</v>
      </c>
      <c r="L29" s="65">
        <v>2082</v>
      </c>
      <c r="M29" s="65">
        <v>1100</v>
      </c>
      <c r="N29" s="27">
        <v>0.52833813640730065</v>
      </c>
      <c r="P29" s="1" t="s">
        <v>10</v>
      </c>
      <c r="Q29" s="65">
        <v>1100</v>
      </c>
      <c r="R29" s="65">
        <v>1131</v>
      </c>
      <c r="S29" s="65">
        <v>2231</v>
      </c>
    </row>
    <row r="30" spans="1:21" x14ac:dyDescent="0.3">
      <c r="A30" s="1" t="s">
        <v>187</v>
      </c>
      <c r="B30" s="1" t="s">
        <v>26</v>
      </c>
      <c r="C30" s="65">
        <v>8304</v>
      </c>
      <c r="D30" s="65">
        <v>7304</v>
      </c>
      <c r="E30" s="28">
        <v>0.87957610789980734</v>
      </c>
      <c r="F30" s="65">
        <v>1131</v>
      </c>
      <c r="G30" s="65">
        <v>1158</v>
      </c>
      <c r="H30" s="30">
        <v>1.0238726790450929</v>
      </c>
      <c r="I30" s="65">
        <v>14177</v>
      </c>
      <c r="J30" s="65">
        <v>8440</v>
      </c>
      <c r="K30" s="38">
        <v>0.5953304648374127</v>
      </c>
      <c r="L30" s="65">
        <v>23612</v>
      </c>
      <c r="M30" s="65">
        <v>16902</v>
      </c>
      <c r="N30" s="27">
        <v>0.71582246315432829</v>
      </c>
      <c r="P30" s="1" t="s">
        <v>26</v>
      </c>
      <c r="Q30" s="65">
        <v>16902</v>
      </c>
      <c r="R30" s="65">
        <v>24006</v>
      </c>
      <c r="S30" s="65">
        <v>40908</v>
      </c>
    </row>
    <row r="31" spans="1:21" x14ac:dyDescent="0.3">
      <c r="A31" s="1" t="s">
        <v>190</v>
      </c>
      <c r="B31" s="1" t="s">
        <v>20</v>
      </c>
      <c r="C31" s="65">
        <v>838</v>
      </c>
      <c r="D31" s="65">
        <v>898</v>
      </c>
      <c r="E31" s="28">
        <v>1.071599045346062</v>
      </c>
      <c r="F31" s="65">
        <v>107</v>
      </c>
      <c r="G31" s="65">
        <v>167</v>
      </c>
      <c r="H31" s="30">
        <v>1.5607476635514019</v>
      </c>
      <c r="I31" s="65">
        <v>1921</v>
      </c>
      <c r="J31" s="65">
        <v>1276</v>
      </c>
      <c r="K31" s="38">
        <v>0.66423737636647584</v>
      </c>
      <c r="L31" s="65">
        <v>2866</v>
      </c>
      <c r="M31" s="65">
        <v>2341</v>
      </c>
      <c r="N31" s="27">
        <v>0.81681786461967898</v>
      </c>
      <c r="P31" s="1" t="s">
        <v>20</v>
      </c>
      <c r="Q31" s="65">
        <v>2341</v>
      </c>
      <c r="R31" s="65">
        <v>2478</v>
      </c>
      <c r="S31" s="65">
        <v>4819</v>
      </c>
    </row>
    <row r="32" spans="1:21" x14ac:dyDescent="0.3">
      <c r="A32" s="1" t="s">
        <v>189</v>
      </c>
      <c r="B32" s="1" t="s">
        <v>60</v>
      </c>
      <c r="C32" s="65">
        <v>2346</v>
      </c>
      <c r="D32" s="65">
        <v>1704</v>
      </c>
      <c r="E32" s="28">
        <v>0.72634271099744241</v>
      </c>
      <c r="F32" s="65">
        <v>287</v>
      </c>
      <c r="G32" s="65">
        <v>225</v>
      </c>
      <c r="H32" s="30">
        <v>0.78397212543554007</v>
      </c>
      <c r="I32" s="65">
        <v>6113</v>
      </c>
      <c r="J32" s="65">
        <v>2908</v>
      </c>
      <c r="K32" s="38">
        <v>0.47570750858825456</v>
      </c>
      <c r="L32" s="65">
        <v>8746</v>
      </c>
      <c r="M32" s="65">
        <v>4837</v>
      </c>
      <c r="N32" s="27">
        <v>0.55305282414818202</v>
      </c>
      <c r="P32" s="1" t="s">
        <v>60</v>
      </c>
      <c r="Q32" s="65">
        <v>4837</v>
      </c>
      <c r="R32" s="65">
        <v>4976</v>
      </c>
      <c r="S32" s="65">
        <v>9813</v>
      </c>
    </row>
    <row r="33" spans="1:19" x14ac:dyDescent="0.3">
      <c r="A33" s="1" t="s">
        <v>188</v>
      </c>
      <c r="B33" s="1" t="s">
        <v>64</v>
      </c>
      <c r="C33" s="65">
        <v>3354</v>
      </c>
      <c r="D33" s="65">
        <v>2398</v>
      </c>
      <c r="E33" s="28">
        <v>0.71496720333929631</v>
      </c>
      <c r="F33" s="65">
        <v>428</v>
      </c>
      <c r="G33" s="65">
        <v>438</v>
      </c>
      <c r="H33" s="30">
        <v>1.0233644859813085</v>
      </c>
      <c r="I33" s="65">
        <v>7753</v>
      </c>
      <c r="J33" s="65">
        <v>3334</v>
      </c>
      <c r="K33" s="38">
        <v>0.43002708628917841</v>
      </c>
      <c r="L33" s="65">
        <v>11535</v>
      </c>
      <c r="M33" s="65">
        <v>6170</v>
      </c>
      <c r="N33" s="27">
        <v>0.53489380147377552</v>
      </c>
      <c r="P33" s="1" t="s">
        <v>64</v>
      </c>
      <c r="Q33" s="65">
        <v>6170</v>
      </c>
      <c r="R33" s="65">
        <v>7109</v>
      </c>
      <c r="S33" s="65">
        <v>13279</v>
      </c>
    </row>
    <row r="34" spans="1:19" x14ac:dyDescent="0.3">
      <c r="A34" s="1" t="s">
        <v>188</v>
      </c>
      <c r="B34" s="1" t="s">
        <v>52</v>
      </c>
      <c r="C34" s="65">
        <v>1071</v>
      </c>
      <c r="D34" s="65">
        <v>742</v>
      </c>
      <c r="E34" s="28">
        <v>0.69281045751633985</v>
      </c>
      <c r="F34" s="65">
        <v>161</v>
      </c>
      <c r="G34" s="65">
        <v>192</v>
      </c>
      <c r="H34" s="30">
        <v>1.1925465838509317</v>
      </c>
      <c r="I34" s="65">
        <v>2434</v>
      </c>
      <c r="J34" s="65">
        <v>1376</v>
      </c>
      <c r="K34" s="38">
        <v>0.5653245686113394</v>
      </c>
      <c r="L34" s="65">
        <v>3666</v>
      </c>
      <c r="M34" s="65">
        <v>2310</v>
      </c>
      <c r="N34" s="27">
        <v>0.63011456628477902</v>
      </c>
      <c r="P34" s="1" t="s">
        <v>52</v>
      </c>
      <c r="Q34" s="65">
        <v>2310</v>
      </c>
      <c r="R34" s="65">
        <v>3049</v>
      </c>
      <c r="S34" s="65">
        <v>5359</v>
      </c>
    </row>
    <row r="35" spans="1:19" x14ac:dyDescent="0.3">
      <c r="A35" s="1" t="s">
        <v>190</v>
      </c>
      <c r="B35" s="1" t="s">
        <v>32</v>
      </c>
      <c r="C35" s="65">
        <v>649</v>
      </c>
      <c r="D35" s="65">
        <v>565</v>
      </c>
      <c r="E35" s="28">
        <v>0.8705701078582434</v>
      </c>
      <c r="F35" s="65">
        <v>60</v>
      </c>
      <c r="G35" s="65">
        <v>80</v>
      </c>
      <c r="H35" s="30">
        <v>1.3333333333333333</v>
      </c>
      <c r="I35" s="65">
        <v>2062</v>
      </c>
      <c r="J35" s="65">
        <v>1180</v>
      </c>
      <c r="K35" s="38">
        <v>0.57225994180407369</v>
      </c>
      <c r="L35" s="65">
        <v>2771</v>
      </c>
      <c r="M35" s="65">
        <v>1825</v>
      </c>
      <c r="N35" s="27">
        <v>0.6586070010826417</v>
      </c>
      <c r="P35" s="1" t="s">
        <v>32</v>
      </c>
      <c r="Q35" s="65">
        <v>1825</v>
      </c>
      <c r="R35" s="65">
        <v>1616</v>
      </c>
      <c r="S35" s="65">
        <v>3441</v>
      </c>
    </row>
    <row r="36" spans="1:19" x14ac:dyDescent="0.3">
      <c r="A36" s="1" t="s">
        <v>187</v>
      </c>
      <c r="B36" s="1" t="s">
        <v>28</v>
      </c>
      <c r="C36" s="65">
        <v>1149</v>
      </c>
      <c r="D36" s="65">
        <v>1086</v>
      </c>
      <c r="E36" s="28">
        <v>0.94516971279373363</v>
      </c>
      <c r="F36" s="65">
        <v>154</v>
      </c>
      <c r="G36" s="65">
        <v>200</v>
      </c>
      <c r="H36" s="30">
        <v>1.2987012987012987</v>
      </c>
      <c r="I36" s="65">
        <v>1750</v>
      </c>
      <c r="J36" s="65">
        <v>1080</v>
      </c>
      <c r="K36" s="38">
        <v>0.6171428571428571</v>
      </c>
      <c r="L36" s="65">
        <v>3053</v>
      </c>
      <c r="M36" s="65">
        <v>2366</v>
      </c>
      <c r="N36" s="27">
        <v>0.77497543399934488</v>
      </c>
      <c r="P36" s="1" t="s">
        <v>28</v>
      </c>
      <c r="Q36" s="65">
        <v>2366</v>
      </c>
      <c r="R36" s="65">
        <v>2941</v>
      </c>
      <c r="S36" s="65">
        <v>5307</v>
      </c>
    </row>
    <row r="37" spans="1:19" x14ac:dyDescent="0.3">
      <c r="A37" s="1" t="s">
        <v>190</v>
      </c>
      <c r="B37" s="1" t="s">
        <v>8</v>
      </c>
      <c r="C37" s="65">
        <v>13561</v>
      </c>
      <c r="D37" s="65">
        <v>10212</v>
      </c>
      <c r="E37" s="28">
        <v>0.75304181107587931</v>
      </c>
      <c r="F37" s="65">
        <v>1847</v>
      </c>
      <c r="G37" s="65">
        <v>1801</v>
      </c>
      <c r="H37" s="30">
        <v>0.97509474824038977</v>
      </c>
      <c r="I37" s="65">
        <v>35579</v>
      </c>
      <c r="J37" s="65">
        <v>20484</v>
      </c>
      <c r="K37" s="38">
        <v>0.57573287613479862</v>
      </c>
      <c r="L37" s="65">
        <v>50987</v>
      </c>
      <c r="M37" s="65">
        <v>32497</v>
      </c>
      <c r="N37" s="27">
        <v>0.63735854237354617</v>
      </c>
      <c r="P37" s="1" t="s">
        <v>8</v>
      </c>
      <c r="Q37" s="65">
        <v>32497</v>
      </c>
      <c r="R37" s="65">
        <v>37336</v>
      </c>
      <c r="S37" s="65">
        <v>69833</v>
      </c>
    </row>
    <row r="38" spans="1:19" x14ac:dyDescent="0.3">
      <c r="A38" s="1" t="s">
        <v>187</v>
      </c>
      <c r="B38" s="1" t="s">
        <v>18</v>
      </c>
      <c r="C38" s="65">
        <v>27853</v>
      </c>
      <c r="D38" s="65">
        <v>21475</v>
      </c>
      <c r="E38" s="28">
        <v>0.77101209923527092</v>
      </c>
      <c r="F38" s="65">
        <v>3720</v>
      </c>
      <c r="G38" s="65">
        <v>3481</v>
      </c>
      <c r="H38" s="30">
        <v>0.93575268817204305</v>
      </c>
      <c r="I38" s="65">
        <v>58247</v>
      </c>
      <c r="J38" s="65">
        <v>31050</v>
      </c>
      <c r="K38" s="38">
        <v>0.53307466478960286</v>
      </c>
      <c r="L38" s="65">
        <v>89820</v>
      </c>
      <c r="M38" s="65">
        <v>56006</v>
      </c>
      <c r="N38" s="27">
        <v>0.62353596081050988</v>
      </c>
      <c r="P38" s="1" t="s">
        <v>18</v>
      </c>
      <c r="Q38" s="65">
        <v>56006</v>
      </c>
      <c r="R38" s="65">
        <v>81704</v>
      </c>
      <c r="S38" s="65">
        <v>137710</v>
      </c>
    </row>
    <row r="39" spans="1:19" x14ac:dyDescent="0.3">
      <c r="A39" s="1" t="s">
        <v>190</v>
      </c>
      <c r="B39" s="1" t="s">
        <v>37</v>
      </c>
      <c r="C39" s="65">
        <v>2570</v>
      </c>
      <c r="D39" s="65">
        <v>1867</v>
      </c>
      <c r="E39" s="28">
        <v>0.72645914396887157</v>
      </c>
      <c r="F39" s="65">
        <v>343</v>
      </c>
      <c r="G39" s="65">
        <v>352</v>
      </c>
      <c r="H39" s="30">
        <v>1.0262390670553936</v>
      </c>
      <c r="I39" s="65">
        <v>7711</v>
      </c>
      <c r="J39" s="65">
        <v>5128</v>
      </c>
      <c r="K39" s="38">
        <v>0.66502399170016857</v>
      </c>
      <c r="L39" s="65">
        <v>10624</v>
      </c>
      <c r="M39" s="65">
        <v>7347</v>
      </c>
      <c r="N39" s="27">
        <v>0.6915474397590361</v>
      </c>
      <c r="P39" s="1" t="s">
        <v>37</v>
      </c>
      <c r="Q39" s="65">
        <v>7347</v>
      </c>
      <c r="R39" s="65">
        <v>7877</v>
      </c>
      <c r="S39" s="65">
        <v>15224</v>
      </c>
    </row>
    <row r="40" spans="1:19" x14ac:dyDescent="0.3">
      <c r="A40" s="1" t="s">
        <v>189</v>
      </c>
      <c r="B40" s="1" t="s">
        <v>23</v>
      </c>
      <c r="C40" s="65">
        <v>8740</v>
      </c>
      <c r="D40" s="65">
        <v>5844</v>
      </c>
      <c r="E40" s="28">
        <v>0.66864988558352401</v>
      </c>
      <c r="F40" s="65">
        <v>1190</v>
      </c>
      <c r="G40" s="65">
        <v>1040</v>
      </c>
      <c r="H40" s="30">
        <v>0.87394957983193278</v>
      </c>
      <c r="I40" s="65">
        <v>23196</v>
      </c>
      <c r="J40" s="65">
        <v>12156</v>
      </c>
      <c r="K40" s="38">
        <v>0.52405587170201762</v>
      </c>
      <c r="L40" s="65">
        <v>33126</v>
      </c>
      <c r="M40" s="65">
        <v>19040</v>
      </c>
      <c r="N40" s="27">
        <v>0.57477510112902253</v>
      </c>
      <c r="P40" s="1" t="s">
        <v>23</v>
      </c>
      <c r="Q40" s="65">
        <v>19040</v>
      </c>
      <c r="R40" s="65">
        <v>21848</v>
      </c>
      <c r="S40" s="65">
        <v>40888</v>
      </c>
    </row>
    <row r="41" spans="1:19" x14ac:dyDescent="0.3">
      <c r="A41" s="1" t="s">
        <v>188</v>
      </c>
      <c r="B41" s="1" t="s">
        <v>39</v>
      </c>
      <c r="C41" s="65">
        <v>2229</v>
      </c>
      <c r="D41" s="65">
        <v>2461</v>
      </c>
      <c r="E41" s="28">
        <v>1.1040825482279049</v>
      </c>
      <c r="F41" s="65">
        <v>296</v>
      </c>
      <c r="G41" s="65">
        <v>365</v>
      </c>
      <c r="H41" s="30">
        <v>1.2331081081081081</v>
      </c>
      <c r="I41" s="65">
        <v>4822</v>
      </c>
      <c r="J41" s="65">
        <v>2519</v>
      </c>
      <c r="K41" s="38">
        <v>0.52239734549979266</v>
      </c>
      <c r="L41" s="65">
        <v>7347</v>
      </c>
      <c r="M41" s="65">
        <v>5345</v>
      </c>
      <c r="N41" s="27">
        <v>0.7275078263236695</v>
      </c>
      <c r="P41" s="1" t="s">
        <v>39</v>
      </c>
      <c r="Q41" s="65">
        <v>5345</v>
      </c>
      <c r="R41" s="65">
        <v>6977</v>
      </c>
      <c r="S41" s="65">
        <v>12322</v>
      </c>
    </row>
    <row r="42" spans="1:19" x14ac:dyDescent="0.3">
      <c r="A42" s="1" t="s">
        <v>187</v>
      </c>
      <c r="B42" s="1" t="s">
        <v>30</v>
      </c>
      <c r="C42" s="65">
        <v>882</v>
      </c>
      <c r="D42" s="65">
        <v>786</v>
      </c>
      <c r="E42" s="28">
        <v>0.891156462585034</v>
      </c>
      <c r="F42" s="65">
        <v>121</v>
      </c>
      <c r="G42" s="65">
        <v>208</v>
      </c>
      <c r="H42" s="30">
        <v>1.71900826446281</v>
      </c>
      <c r="I42" s="65">
        <v>2246</v>
      </c>
      <c r="J42" s="65">
        <v>1479</v>
      </c>
      <c r="K42" s="38">
        <v>0.65850400712377555</v>
      </c>
      <c r="L42" s="65">
        <v>3249</v>
      </c>
      <c r="M42" s="65">
        <v>2473</v>
      </c>
      <c r="N42" s="27">
        <v>0.76115727916281928</v>
      </c>
      <c r="P42" s="1" t="s">
        <v>30</v>
      </c>
      <c r="Q42" s="65">
        <v>2473</v>
      </c>
      <c r="R42" s="65">
        <v>2698</v>
      </c>
      <c r="S42" s="65">
        <v>5171</v>
      </c>
    </row>
    <row r="43" spans="1:19" x14ac:dyDescent="0.3">
      <c r="A43" s="1" t="s">
        <v>190</v>
      </c>
      <c r="B43" s="1" t="s">
        <v>61</v>
      </c>
      <c r="C43" s="65">
        <v>385</v>
      </c>
      <c r="D43" s="65">
        <v>281</v>
      </c>
      <c r="E43" s="28">
        <v>0.72987012987012989</v>
      </c>
      <c r="F43" s="65">
        <v>47</v>
      </c>
      <c r="G43" s="65">
        <v>42</v>
      </c>
      <c r="H43" s="30">
        <v>0.8936170212765957</v>
      </c>
      <c r="I43" s="65">
        <v>905</v>
      </c>
      <c r="J43" s="65">
        <v>503</v>
      </c>
      <c r="K43" s="38">
        <v>0.55580110497237567</v>
      </c>
      <c r="L43" s="65">
        <v>1337</v>
      </c>
      <c r="M43" s="65">
        <v>826</v>
      </c>
      <c r="N43" s="27">
        <v>0.61780104712041883</v>
      </c>
      <c r="P43" s="1" t="s">
        <v>61</v>
      </c>
      <c r="Q43" s="65">
        <v>826</v>
      </c>
      <c r="R43" s="65">
        <v>983</v>
      </c>
      <c r="S43" s="65">
        <v>1809</v>
      </c>
    </row>
    <row r="44" spans="1:19" x14ac:dyDescent="0.3">
      <c r="A44" s="1" t="s">
        <v>187</v>
      </c>
      <c r="B44" s="1" t="s">
        <v>19</v>
      </c>
      <c r="C44" s="65">
        <v>2423</v>
      </c>
      <c r="D44" s="65">
        <v>2066</v>
      </c>
      <c r="E44" s="28">
        <v>0.85266198926950065</v>
      </c>
      <c r="F44" s="65">
        <v>314</v>
      </c>
      <c r="G44" s="65">
        <v>364</v>
      </c>
      <c r="H44" s="30">
        <v>1.1592356687898089</v>
      </c>
      <c r="I44" s="65">
        <v>6954</v>
      </c>
      <c r="J44" s="65">
        <v>4712</v>
      </c>
      <c r="K44" s="38">
        <v>0.67759562841530052</v>
      </c>
      <c r="L44" s="65">
        <v>9691</v>
      </c>
      <c r="M44" s="65">
        <v>7142</v>
      </c>
      <c r="N44" s="27">
        <v>0.73697244866370859</v>
      </c>
      <c r="P44" s="1" t="s">
        <v>19</v>
      </c>
      <c r="Q44" s="65">
        <v>7142</v>
      </c>
      <c r="R44" s="65">
        <v>8118</v>
      </c>
      <c r="S44" s="65">
        <v>15260</v>
      </c>
    </row>
    <row r="45" spans="1:19" x14ac:dyDescent="0.3">
      <c r="A45" s="1" t="s">
        <v>190</v>
      </c>
      <c r="B45" s="1" t="s">
        <v>35</v>
      </c>
      <c r="C45" s="65">
        <v>483</v>
      </c>
      <c r="D45" s="65">
        <v>425</v>
      </c>
      <c r="E45" s="28">
        <v>0.87991718426501031</v>
      </c>
      <c r="F45" s="65">
        <v>74</v>
      </c>
      <c r="G45" s="65">
        <v>105</v>
      </c>
      <c r="H45" s="30">
        <v>1.4189189189189189</v>
      </c>
      <c r="I45" s="65">
        <v>1208</v>
      </c>
      <c r="J45" s="65">
        <v>624</v>
      </c>
      <c r="K45" s="38">
        <v>0.51655629139072845</v>
      </c>
      <c r="L45" s="65">
        <v>1765</v>
      </c>
      <c r="M45" s="65">
        <v>1154</v>
      </c>
      <c r="N45" s="27">
        <v>0.65382436260623233</v>
      </c>
      <c r="P45" s="1" t="s">
        <v>35</v>
      </c>
      <c r="Q45" s="65">
        <v>1154</v>
      </c>
      <c r="R45" s="65">
        <v>1274</v>
      </c>
      <c r="S45" s="65">
        <v>2428</v>
      </c>
    </row>
    <row r="46" spans="1:19" x14ac:dyDescent="0.3">
      <c r="A46" s="1" t="s">
        <v>188</v>
      </c>
      <c r="B46" s="1" t="s">
        <v>71</v>
      </c>
      <c r="C46" s="65">
        <v>1532</v>
      </c>
      <c r="D46" s="65">
        <v>1139</v>
      </c>
      <c r="E46" s="28">
        <v>0.74347258485639689</v>
      </c>
      <c r="F46" s="65">
        <v>192</v>
      </c>
      <c r="G46" s="65">
        <v>280</v>
      </c>
      <c r="H46" s="30">
        <v>1.4583333333333333</v>
      </c>
      <c r="I46" s="65">
        <v>4469</v>
      </c>
      <c r="J46" s="65">
        <v>2039</v>
      </c>
      <c r="K46" s="38">
        <v>0.4562541955694786</v>
      </c>
      <c r="L46" s="65">
        <v>6193</v>
      </c>
      <c r="M46" s="65">
        <v>3458</v>
      </c>
      <c r="N46" s="27">
        <v>0.55837235588567735</v>
      </c>
      <c r="P46" s="1" t="s">
        <v>71</v>
      </c>
      <c r="Q46" s="65">
        <v>3458</v>
      </c>
      <c r="R46" s="65">
        <v>4376</v>
      </c>
      <c r="S46" s="65">
        <v>7834</v>
      </c>
    </row>
    <row r="47" spans="1:19" x14ac:dyDescent="0.3">
      <c r="A47" s="1" t="s">
        <v>187</v>
      </c>
      <c r="B47" s="1" t="s">
        <v>40</v>
      </c>
      <c r="C47" s="65">
        <v>1253</v>
      </c>
      <c r="D47" s="65">
        <v>1051</v>
      </c>
      <c r="E47" s="28">
        <v>0.83878691141260975</v>
      </c>
      <c r="F47" s="65">
        <v>158</v>
      </c>
      <c r="G47" s="65">
        <v>197</v>
      </c>
      <c r="H47" s="30">
        <v>1.2468354430379747</v>
      </c>
      <c r="I47" s="65">
        <v>3640</v>
      </c>
      <c r="J47" s="65">
        <v>1888</v>
      </c>
      <c r="K47" s="38">
        <v>0.51868131868131873</v>
      </c>
      <c r="L47" s="65">
        <v>5051</v>
      </c>
      <c r="M47" s="65">
        <v>3136</v>
      </c>
      <c r="N47" s="27">
        <v>0.62086715501880818</v>
      </c>
      <c r="P47" s="1" t="s">
        <v>40</v>
      </c>
      <c r="Q47" s="65">
        <v>3136</v>
      </c>
      <c r="R47" s="65">
        <v>3623</v>
      </c>
      <c r="S47" s="65">
        <v>6759</v>
      </c>
    </row>
    <row r="48" spans="1:19" x14ac:dyDescent="0.3">
      <c r="A48" s="1" t="s">
        <v>189</v>
      </c>
      <c r="B48" s="1" t="s">
        <v>68</v>
      </c>
      <c r="C48" s="65">
        <v>807</v>
      </c>
      <c r="D48" s="65">
        <v>703</v>
      </c>
      <c r="E48" s="28">
        <v>0.87112763320941755</v>
      </c>
      <c r="F48" s="65">
        <v>107</v>
      </c>
      <c r="G48" s="65">
        <v>94</v>
      </c>
      <c r="H48" s="30">
        <v>0.87850467289719625</v>
      </c>
      <c r="I48" s="65">
        <v>2095</v>
      </c>
      <c r="J48" s="65">
        <v>1419</v>
      </c>
      <c r="K48" s="38">
        <v>0.677326968973747</v>
      </c>
      <c r="L48" s="65">
        <v>3009</v>
      </c>
      <c r="M48" s="65">
        <v>2216</v>
      </c>
      <c r="N48" s="27">
        <v>0.73645729478231969</v>
      </c>
      <c r="P48" s="1" t="s">
        <v>68</v>
      </c>
      <c r="Q48" s="65">
        <v>2216</v>
      </c>
      <c r="R48" s="65">
        <v>2570</v>
      </c>
      <c r="S48" s="65">
        <v>4786</v>
      </c>
    </row>
    <row r="49" spans="1:19" x14ac:dyDescent="0.3">
      <c r="A49" s="1" t="s">
        <v>190</v>
      </c>
      <c r="B49" s="1" t="s">
        <v>66</v>
      </c>
      <c r="C49" s="65">
        <v>2357</v>
      </c>
      <c r="D49" s="65">
        <v>1868</v>
      </c>
      <c r="E49" s="28">
        <v>0.79253288078065343</v>
      </c>
      <c r="F49" s="65">
        <v>308</v>
      </c>
      <c r="G49" s="65">
        <v>288</v>
      </c>
      <c r="H49" s="30">
        <v>0.93506493506493504</v>
      </c>
      <c r="I49" s="65">
        <v>5838</v>
      </c>
      <c r="J49" s="65">
        <v>2989</v>
      </c>
      <c r="K49" s="38">
        <v>0.51199040767386095</v>
      </c>
      <c r="L49" s="65">
        <v>8503</v>
      </c>
      <c r="M49" s="65">
        <v>5145</v>
      </c>
      <c r="N49" s="27">
        <v>0.6050805598024227</v>
      </c>
      <c r="P49" s="1" t="s">
        <v>66</v>
      </c>
      <c r="Q49" s="65">
        <v>5145</v>
      </c>
      <c r="R49" s="65">
        <v>5142</v>
      </c>
      <c r="S49" s="65">
        <v>10287</v>
      </c>
    </row>
    <row r="50" spans="1:19" x14ac:dyDescent="0.3">
      <c r="A50" s="1" t="s">
        <v>187</v>
      </c>
      <c r="B50" s="1" t="s">
        <v>11</v>
      </c>
      <c r="C50" s="65">
        <v>9452</v>
      </c>
      <c r="D50" s="65">
        <v>6480</v>
      </c>
      <c r="E50" s="28">
        <v>0.68556919170545916</v>
      </c>
      <c r="F50" s="65">
        <v>1330</v>
      </c>
      <c r="G50" s="65">
        <v>1212</v>
      </c>
      <c r="H50" s="30">
        <v>0.9112781954887218</v>
      </c>
      <c r="I50" s="65">
        <v>23821</v>
      </c>
      <c r="J50" s="65">
        <v>9657</v>
      </c>
      <c r="K50" s="38">
        <v>0.40539859787582383</v>
      </c>
      <c r="L50" s="65">
        <v>34603</v>
      </c>
      <c r="M50" s="65">
        <v>17349</v>
      </c>
      <c r="N50" s="27">
        <v>0.5013727133485536</v>
      </c>
      <c r="P50" s="1" t="s">
        <v>11</v>
      </c>
      <c r="Q50" s="65">
        <v>17349</v>
      </c>
      <c r="R50" s="65">
        <v>20128</v>
      </c>
      <c r="S50" s="65">
        <v>37477</v>
      </c>
    </row>
    <row r="51" spans="1:19" x14ac:dyDescent="0.3">
      <c r="A51" s="1" t="s">
        <v>187</v>
      </c>
      <c r="B51" s="1" t="s">
        <v>29</v>
      </c>
      <c r="C51" s="65">
        <v>2091</v>
      </c>
      <c r="D51" s="65">
        <v>1855</v>
      </c>
      <c r="E51" s="28">
        <v>0.88713534194165466</v>
      </c>
      <c r="F51" s="65">
        <v>265</v>
      </c>
      <c r="G51" s="65">
        <v>308</v>
      </c>
      <c r="H51" s="30">
        <v>1.1622641509433962</v>
      </c>
      <c r="I51" s="65">
        <v>4104</v>
      </c>
      <c r="J51" s="65">
        <v>1975</v>
      </c>
      <c r="K51" s="38">
        <v>0.48123781676413258</v>
      </c>
      <c r="L51" s="65">
        <v>6460</v>
      </c>
      <c r="M51" s="65">
        <v>4138</v>
      </c>
      <c r="N51" s="27">
        <v>0.64055727554179565</v>
      </c>
      <c r="P51" s="1" t="s">
        <v>29</v>
      </c>
      <c r="Q51" s="65">
        <v>4138</v>
      </c>
      <c r="R51" s="65">
        <v>4368</v>
      </c>
      <c r="S51" s="65">
        <v>8506</v>
      </c>
    </row>
    <row r="52" spans="1:19" x14ac:dyDescent="0.3">
      <c r="A52" s="1" t="s">
        <v>187</v>
      </c>
      <c r="B52" s="1" t="s">
        <v>4</v>
      </c>
      <c r="C52" s="65">
        <v>851</v>
      </c>
      <c r="D52" s="65">
        <v>738</v>
      </c>
      <c r="E52" s="28">
        <v>0.86721504112808456</v>
      </c>
      <c r="F52" s="65">
        <v>105</v>
      </c>
      <c r="G52" s="65">
        <v>135</v>
      </c>
      <c r="H52" s="30">
        <v>1.2857142857142858</v>
      </c>
      <c r="I52" s="65">
        <v>2251</v>
      </c>
      <c r="J52" s="65">
        <v>1442</v>
      </c>
      <c r="K52" s="38">
        <v>0.64060417592181251</v>
      </c>
      <c r="L52" s="65">
        <v>3207</v>
      </c>
      <c r="M52" s="65">
        <v>2315</v>
      </c>
      <c r="N52" s="27">
        <v>0.72185843467415034</v>
      </c>
      <c r="P52" s="1" t="s">
        <v>4</v>
      </c>
      <c r="Q52" s="65">
        <v>2315</v>
      </c>
      <c r="R52" s="65">
        <v>2937</v>
      </c>
      <c r="S52" s="65">
        <v>5252</v>
      </c>
    </row>
    <row r="53" spans="1:19" x14ac:dyDescent="0.3">
      <c r="A53" s="1" t="s">
        <v>190</v>
      </c>
      <c r="B53" s="1" t="s">
        <v>58</v>
      </c>
      <c r="C53" s="65">
        <v>820</v>
      </c>
      <c r="D53" s="65">
        <v>815</v>
      </c>
      <c r="E53" s="28">
        <v>0.99390243902439024</v>
      </c>
      <c r="F53" s="65">
        <v>101</v>
      </c>
      <c r="G53" s="65">
        <v>159</v>
      </c>
      <c r="H53" s="30">
        <v>1.5742574257425743</v>
      </c>
      <c r="I53" s="65">
        <v>1472</v>
      </c>
      <c r="J53" s="65">
        <v>747</v>
      </c>
      <c r="K53" s="38">
        <v>0.50747282608695654</v>
      </c>
      <c r="L53" s="65">
        <v>2393</v>
      </c>
      <c r="M53" s="65">
        <v>1721</v>
      </c>
      <c r="N53" s="27">
        <v>0.7191809444212286</v>
      </c>
      <c r="P53" s="1" t="s">
        <v>58</v>
      </c>
      <c r="Q53" s="65">
        <v>1721</v>
      </c>
      <c r="R53" s="65">
        <v>1512</v>
      </c>
      <c r="S53" s="65">
        <v>3233</v>
      </c>
    </row>
    <row r="54" spans="1:19" x14ac:dyDescent="0.3">
      <c r="A54" s="1" t="s">
        <v>190</v>
      </c>
      <c r="B54" s="1" t="s">
        <v>33</v>
      </c>
      <c r="C54" s="65">
        <v>731</v>
      </c>
      <c r="D54" s="65">
        <v>666</v>
      </c>
      <c r="E54" s="28">
        <v>0.91108071135430913</v>
      </c>
      <c r="F54" s="65">
        <v>91</v>
      </c>
      <c r="G54" s="65">
        <v>113</v>
      </c>
      <c r="H54" s="30">
        <v>1.2417582417582418</v>
      </c>
      <c r="I54" s="65">
        <v>2718</v>
      </c>
      <c r="J54" s="65">
        <v>1840</v>
      </c>
      <c r="K54" s="38">
        <v>0.67696835908756436</v>
      </c>
      <c r="L54" s="65">
        <v>3540</v>
      </c>
      <c r="M54" s="65">
        <v>2619</v>
      </c>
      <c r="N54" s="27">
        <v>0.73983050847457632</v>
      </c>
      <c r="P54" s="1" t="s">
        <v>33</v>
      </c>
      <c r="Q54" s="65">
        <v>2619</v>
      </c>
      <c r="R54" s="65">
        <v>2955</v>
      </c>
      <c r="S54" s="65">
        <v>5574</v>
      </c>
    </row>
    <row r="55" spans="1:19" x14ac:dyDescent="0.3">
      <c r="A55" s="1" t="s">
        <v>190</v>
      </c>
      <c r="B55" s="1" t="s">
        <v>54</v>
      </c>
      <c r="C55" s="65">
        <v>1159</v>
      </c>
      <c r="D55" s="65">
        <v>984</v>
      </c>
      <c r="E55" s="28">
        <v>0.84900776531492661</v>
      </c>
      <c r="F55" s="65">
        <v>151</v>
      </c>
      <c r="G55" s="65">
        <v>199</v>
      </c>
      <c r="H55" s="30">
        <v>1.3178807947019868</v>
      </c>
      <c r="I55" s="65">
        <v>2127</v>
      </c>
      <c r="J55" s="65">
        <v>973</v>
      </c>
      <c r="K55" s="38">
        <v>0.45745181006111896</v>
      </c>
      <c r="L55" s="65">
        <v>3437</v>
      </c>
      <c r="M55" s="65">
        <v>2156</v>
      </c>
      <c r="N55" s="27">
        <v>0.62729124236252543</v>
      </c>
      <c r="P55" s="1" t="s">
        <v>54</v>
      </c>
      <c r="Q55" s="65">
        <v>2156</v>
      </c>
      <c r="R55" s="65">
        <v>2886</v>
      </c>
      <c r="S55" s="65">
        <v>5042</v>
      </c>
    </row>
    <row r="56" spans="1:19" x14ac:dyDescent="0.3">
      <c r="A56" s="1" t="s">
        <v>187</v>
      </c>
      <c r="B56" s="1" t="s">
        <v>13</v>
      </c>
      <c r="C56" s="65">
        <v>814</v>
      </c>
      <c r="D56" s="65">
        <v>779</v>
      </c>
      <c r="E56" s="28">
        <v>0.95700245700245701</v>
      </c>
      <c r="F56" s="65">
        <v>108</v>
      </c>
      <c r="G56" s="65">
        <v>121</v>
      </c>
      <c r="H56" s="30">
        <v>1.1203703703703705</v>
      </c>
      <c r="I56" s="65">
        <v>3340</v>
      </c>
      <c r="J56" s="65">
        <v>2272</v>
      </c>
      <c r="K56" s="38">
        <v>0.68023952095808382</v>
      </c>
      <c r="L56" s="65">
        <v>4262</v>
      </c>
      <c r="M56" s="65">
        <v>3172</v>
      </c>
      <c r="N56" s="27">
        <v>0.74425152510558423</v>
      </c>
      <c r="P56" s="1" t="s">
        <v>13</v>
      </c>
      <c r="Q56" s="65">
        <v>3172</v>
      </c>
      <c r="R56" s="65">
        <v>3260</v>
      </c>
      <c r="S56" s="65">
        <v>6432</v>
      </c>
    </row>
    <row r="57" spans="1:19" x14ac:dyDescent="0.3">
      <c r="A57" s="1" t="s">
        <v>190</v>
      </c>
      <c r="B57" s="1" t="s">
        <v>50</v>
      </c>
      <c r="C57" s="65">
        <v>3277</v>
      </c>
      <c r="D57" s="65">
        <v>2064</v>
      </c>
      <c r="E57" s="28">
        <v>0.62984436985047298</v>
      </c>
      <c r="F57" s="65">
        <v>434</v>
      </c>
      <c r="G57" s="65">
        <v>408</v>
      </c>
      <c r="H57" s="30">
        <v>0.94009216589861755</v>
      </c>
      <c r="I57" s="65">
        <v>7172</v>
      </c>
      <c r="J57" s="65">
        <v>3017</v>
      </c>
      <c r="K57" s="38">
        <v>0.42066369213608479</v>
      </c>
      <c r="L57" s="65">
        <v>10883</v>
      </c>
      <c r="M57" s="65">
        <v>5489</v>
      </c>
      <c r="N57" s="27">
        <v>0.50436460534779015</v>
      </c>
      <c r="P57" s="1" t="s">
        <v>50</v>
      </c>
      <c r="Q57" s="65">
        <v>5489</v>
      </c>
      <c r="R57" s="65">
        <v>6742</v>
      </c>
      <c r="S57" s="65">
        <v>12231</v>
      </c>
    </row>
    <row r="58" spans="1:19" x14ac:dyDescent="0.3">
      <c r="A58" s="1" t="s">
        <v>187</v>
      </c>
      <c r="B58" s="1" t="s">
        <v>69</v>
      </c>
      <c r="C58" s="65">
        <v>689</v>
      </c>
      <c r="D58" s="65">
        <v>665</v>
      </c>
      <c r="E58" s="28">
        <v>0.96516690856313503</v>
      </c>
      <c r="F58" s="65">
        <v>101</v>
      </c>
      <c r="G58" s="65">
        <v>112</v>
      </c>
      <c r="H58" s="30">
        <v>1.108910891089109</v>
      </c>
      <c r="I58" s="65">
        <v>2492</v>
      </c>
      <c r="J58" s="65">
        <v>1535</v>
      </c>
      <c r="K58" s="38">
        <v>0.61597110754414131</v>
      </c>
      <c r="L58" s="65">
        <v>3282</v>
      </c>
      <c r="M58" s="65">
        <v>2312</v>
      </c>
      <c r="N58" s="27">
        <v>0.70444850700792205</v>
      </c>
      <c r="P58" s="1" t="s">
        <v>69</v>
      </c>
      <c r="Q58" s="65">
        <v>2312</v>
      </c>
      <c r="R58" s="65">
        <v>1869</v>
      </c>
      <c r="S58" s="65">
        <v>4181</v>
      </c>
    </row>
    <row r="59" spans="1:19" x14ac:dyDescent="0.3">
      <c r="A59" s="1" t="s">
        <v>190</v>
      </c>
      <c r="B59" s="1" t="s">
        <v>31</v>
      </c>
      <c r="C59" s="65">
        <v>2514</v>
      </c>
      <c r="D59" s="65">
        <v>1737</v>
      </c>
      <c r="E59" s="28">
        <v>0.69093078758949877</v>
      </c>
      <c r="F59" s="65">
        <v>362</v>
      </c>
      <c r="G59" s="65">
        <v>389</v>
      </c>
      <c r="H59" s="30">
        <v>1.0745856353591161</v>
      </c>
      <c r="I59" s="65">
        <v>4734</v>
      </c>
      <c r="J59" s="65">
        <v>2367</v>
      </c>
      <c r="K59" s="38">
        <v>0.5</v>
      </c>
      <c r="L59" s="65">
        <v>7610</v>
      </c>
      <c r="M59" s="65">
        <v>4493</v>
      </c>
      <c r="N59" s="27">
        <v>0.59040735873850192</v>
      </c>
      <c r="P59" s="1" t="s">
        <v>31</v>
      </c>
      <c r="Q59" s="65">
        <v>4493</v>
      </c>
      <c r="R59" s="65">
        <v>5371</v>
      </c>
      <c r="S59" s="65">
        <v>9864</v>
      </c>
    </row>
    <row r="60" spans="1:19" x14ac:dyDescent="0.3">
      <c r="A60" s="1" t="s">
        <v>188</v>
      </c>
      <c r="B60" s="1" t="s">
        <v>46</v>
      </c>
      <c r="C60" s="65">
        <v>2706</v>
      </c>
      <c r="D60" s="65">
        <v>2056</v>
      </c>
      <c r="E60" s="28">
        <v>0.75979305247597928</v>
      </c>
      <c r="F60" s="65">
        <v>371</v>
      </c>
      <c r="G60" s="65">
        <v>390</v>
      </c>
      <c r="H60" s="30">
        <v>1.0512129380053907</v>
      </c>
      <c r="I60" s="65">
        <v>4062</v>
      </c>
      <c r="J60" s="65">
        <v>2573</v>
      </c>
      <c r="K60" s="38">
        <v>0.63343180699162971</v>
      </c>
      <c r="L60" s="65">
        <v>7139</v>
      </c>
      <c r="M60" s="65">
        <v>5019</v>
      </c>
      <c r="N60" s="27">
        <v>0.70303964140635944</v>
      </c>
      <c r="P60" s="1" t="s">
        <v>46</v>
      </c>
      <c r="Q60" s="65">
        <v>5019</v>
      </c>
      <c r="R60" s="65">
        <v>6231</v>
      </c>
      <c r="S60" s="65">
        <v>11250</v>
      </c>
    </row>
    <row r="61" spans="1:19" x14ac:dyDescent="0.3">
      <c r="A61" s="1" t="s">
        <v>190</v>
      </c>
      <c r="B61" s="1" t="s">
        <v>9</v>
      </c>
      <c r="C61" s="65">
        <v>869</v>
      </c>
      <c r="D61" s="65">
        <v>726</v>
      </c>
      <c r="E61" s="28">
        <v>0.83544303797468356</v>
      </c>
      <c r="F61" s="65">
        <v>125</v>
      </c>
      <c r="G61" s="65">
        <v>111</v>
      </c>
      <c r="H61" s="30">
        <v>0.88800000000000001</v>
      </c>
      <c r="I61" s="65">
        <v>2469</v>
      </c>
      <c r="J61" s="65">
        <v>1457</v>
      </c>
      <c r="K61" s="38">
        <v>0.59011745646010527</v>
      </c>
      <c r="L61" s="65">
        <v>3463</v>
      </c>
      <c r="M61" s="65">
        <v>2294</v>
      </c>
      <c r="N61" s="27">
        <v>0.6624314178457984</v>
      </c>
      <c r="P61" s="1" t="s">
        <v>9</v>
      </c>
      <c r="Q61" s="65">
        <v>2294</v>
      </c>
      <c r="R61" s="65">
        <v>2670</v>
      </c>
      <c r="S61" s="65">
        <v>4964</v>
      </c>
    </row>
    <row r="62" spans="1:19" x14ac:dyDescent="0.3">
      <c r="A62" s="1" t="s">
        <v>187</v>
      </c>
      <c r="B62" s="1" t="s">
        <v>16</v>
      </c>
      <c r="C62" s="65">
        <v>938</v>
      </c>
      <c r="D62" s="65">
        <v>735</v>
      </c>
      <c r="E62" s="28">
        <v>0.78358208955223885</v>
      </c>
      <c r="F62" s="65">
        <v>144</v>
      </c>
      <c r="G62" s="65">
        <v>151</v>
      </c>
      <c r="H62" s="30">
        <v>1.0486111111111112</v>
      </c>
      <c r="I62" s="65">
        <v>3156</v>
      </c>
      <c r="J62" s="65">
        <v>2241</v>
      </c>
      <c r="K62" s="38">
        <v>0.71007604562737647</v>
      </c>
      <c r="L62" s="65">
        <v>4238</v>
      </c>
      <c r="M62" s="65">
        <v>3127</v>
      </c>
      <c r="N62" s="27">
        <v>0.73784804152902317</v>
      </c>
      <c r="P62" s="1" t="s">
        <v>16</v>
      </c>
      <c r="Q62" s="65">
        <v>3127</v>
      </c>
      <c r="R62" s="65">
        <v>3332</v>
      </c>
      <c r="S62" s="65">
        <v>6459</v>
      </c>
    </row>
    <row r="63" spans="1:19" x14ac:dyDescent="0.3">
      <c r="A63" s="1" t="s">
        <v>187</v>
      </c>
      <c r="B63" s="1" t="s">
        <v>72</v>
      </c>
      <c r="C63" s="65">
        <v>633</v>
      </c>
      <c r="D63" s="65">
        <v>617</v>
      </c>
      <c r="E63" s="28">
        <v>0.97472353870458139</v>
      </c>
      <c r="F63" s="65">
        <v>79</v>
      </c>
      <c r="G63" s="65">
        <v>125</v>
      </c>
      <c r="H63" s="30">
        <v>1.5822784810126582</v>
      </c>
      <c r="I63" s="65">
        <v>2618</v>
      </c>
      <c r="J63" s="65">
        <v>1495</v>
      </c>
      <c r="K63" s="38">
        <v>0.57104660045836519</v>
      </c>
      <c r="L63" s="65">
        <v>3330</v>
      </c>
      <c r="M63" s="65">
        <v>2237</v>
      </c>
      <c r="N63" s="27">
        <v>0.67177177177177172</v>
      </c>
      <c r="P63" s="1" t="s">
        <v>72</v>
      </c>
      <c r="Q63" s="65">
        <v>2237</v>
      </c>
      <c r="R63" s="65">
        <v>2441</v>
      </c>
      <c r="S63" s="65">
        <v>4678</v>
      </c>
    </row>
    <row r="64" spans="1:19" x14ac:dyDescent="0.3">
      <c r="A64" s="1" t="s">
        <v>189</v>
      </c>
      <c r="B64" s="1" t="s">
        <v>3</v>
      </c>
      <c r="C64" s="65">
        <v>14575</v>
      </c>
      <c r="D64" s="65">
        <v>10367</v>
      </c>
      <c r="E64" s="28">
        <v>0.71128644939965691</v>
      </c>
      <c r="F64" s="65">
        <v>1971</v>
      </c>
      <c r="G64" s="65">
        <v>1888</v>
      </c>
      <c r="H64" s="30">
        <v>0.95788939624556058</v>
      </c>
      <c r="I64" s="65">
        <v>23591</v>
      </c>
      <c r="J64" s="65">
        <v>12957</v>
      </c>
      <c r="K64" s="38">
        <v>0.54923487770760038</v>
      </c>
      <c r="L64" s="65">
        <v>40137</v>
      </c>
      <c r="M64" s="65">
        <v>25212</v>
      </c>
      <c r="N64" s="27">
        <v>0.6281485910755662</v>
      </c>
      <c r="P64" s="1" t="s">
        <v>3</v>
      </c>
      <c r="Q64" s="65">
        <v>25212</v>
      </c>
      <c r="R64" s="65">
        <v>33014</v>
      </c>
      <c r="S64" s="65">
        <v>58226</v>
      </c>
    </row>
    <row r="65" spans="1:24" x14ac:dyDescent="0.3">
      <c r="A65" s="1" t="s">
        <v>189</v>
      </c>
      <c r="B65" s="1" t="s">
        <v>75</v>
      </c>
      <c r="C65" s="65">
        <v>919</v>
      </c>
      <c r="D65" s="65">
        <v>694</v>
      </c>
      <c r="E65" s="28">
        <v>0.75516866158868334</v>
      </c>
      <c r="F65" s="65">
        <v>125</v>
      </c>
      <c r="G65" s="65">
        <v>105</v>
      </c>
      <c r="H65" s="30">
        <v>0.84</v>
      </c>
      <c r="I65" s="65">
        <v>2666</v>
      </c>
      <c r="J65" s="65">
        <v>1256</v>
      </c>
      <c r="K65" s="38">
        <v>0.47111777944486122</v>
      </c>
      <c r="L65" s="65">
        <v>3710</v>
      </c>
      <c r="M65" s="65">
        <v>2055</v>
      </c>
      <c r="N65" s="27">
        <v>0.5539083557951483</v>
      </c>
      <c r="P65" s="1" t="s">
        <v>75</v>
      </c>
      <c r="Q65" s="65">
        <v>2055</v>
      </c>
      <c r="R65" s="65">
        <v>1902</v>
      </c>
      <c r="S65" s="65">
        <v>3957</v>
      </c>
    </row>
    <row r="66" spans="1:24" x14ac:dyDescent="0.3">
      <c r="A66" s="1" t="s">
        <v>190</v>
      </c>
      <c r="B66" s="1" t="s">
        <v>34</v>
      </c>
      <c r="C66" s="65">
        <v>3234</v>
      </c>
      <c r="D66" s="65">
        <v>2296</v>
      </c>
      <c r="E66" s="28">
        <v>0.70995670995671001</v>
      </c>
      <c r="F66" s="65">
        <v>414</v>
      </c>
      <c r="G66" s="65">
        <v>385</v>
      </c>
      <c r="H66" s="30">
        <v>0.92995169082125606</v>
      </c>
      <c r="I66" s="65">
        <v>8266</v>
      </c>
      <c r="J66" s="65">
        <v>3671</v>
      </c>
      <c r="K66" s="38">
        <v>0.44410839583837408</v>
      </c>
      <c r="L66" s="65">
        <v>11914</v>
      </c>
      <c r="M66" s="65">
        <v>6352</v>
      </c>
      <c r="N66" s="27">
        <v>0.53315427228470702</v>
      </c>
      <c r="P66" s="1" t="s">
        <v>34</v>
      </c>
      <c r="Q66" s="65">
        <v>6352</v>
      </c>
      <c r="R66" s="65">
        <v>6994</v>
      </c>
      <c r="S66" s="65">
        <v>13346</v>
      </c>
    </row>
    <row r="67" spans="1:24" x14ac:dyDescent="0.3">
      <c r="A67" s="1" t="s">
        <v>187</v>
      </c>
      <c r="B67" s="1" t="s">
        <v>24</v>
      </c>
      <c r="C67" s="65">
        <v>1368</v>
      </c>
      <c r="D67" s="65">
        <v>1078</v>
      </c>
      <c r="E67" s="28">
        <v>0.78801169590643272</v>
      </c>
      <c r="F67" s="65">
        <v>179</v>
      </c>
      <c r="G67" s="65">
        <v>163</v>
      </c>
      <c r="H67" s="30">
        <v>0.91061452513966479</v>
      </c>
      <c r="I67" s="65">
        <v>3036</v>
      </c>
      <c r="J67" s="65">
        <v>1994</v>
      </c>
      <c r="K67" s="38">
        <v>0.6567852437417655</v>
      </c>
      <c r="L67" s="65">
        <v>4583</v>
      </c>
      <c r="M67" s="65">
        <v>3235</v>
      </c>
      <c r="N67" s="27">
        <v>0.70586951778311147</v>
      </c>
      <c r="P67" s="1" t="s">
        <v>24</v>
      </c>
      <c r="Q67" s="65">
        <v>3235</v>
      </c>
      <c r="R67" s="65">
        <v>3642</v>
      </c>
      <c r="S67" s="65">
        <v>6877</v>
      </c>
    </row>
    <row r="68" spans="1:24" x14ac:dyDescent="0.3">
      <c r="A68" s="1" t="s">
        <v>189</v>
      </c>
      <c r="B68" s="1" t="s">
        <v>67</v>
      </c>
      <c r="C68" s="65">
        <v>867</v>
      </c>
      <c r="D68" s="65">
        <v>768</v>
      </c>
      <c r="E68" s="28">
        <v>0.88581314878892736</v>
      </c>
      <c r="F68" s="65">
        <v>124</v>
      </c>
      <c r="G68" s="65">
        <v>129</v>
      </c>
      <c r="H68" s="30">
        <v>1.0403225806451613</v>
      </c>
      <c r="I68" s="65">
        <v>2624</v>
      </c>
      <c r="J68" s="65">
        <v>1572</v>
      </c>
      <c r="K68" s="38">
        <v>0.59908536585365857</v>
      </c>
      <c r="L68" s="65">
        <v>3615</v>
      </c>
      <c r="M68" s="65">
        <v>2469</v>
      </c>
      <c r="N68" s="27">
        <v>0.68298755186721993</v>
      </c>
      <c r="P68" s="1" t="s">
        <v>67</v>
      </c>
      <c r="Q68" s="65">
        <v>2469</v>
      </c>
      <c r="R68" s="65">
        <v>2054</v>
      </c>
      <c r="S68" s="65">
        <v>4523</v>
      </c>
    </row>
    <row r="69" spans="1:24" x14ac:dyDescent="0.3">
      <c r="A69" s="1" t="s">
        <v>190</v>
      </c>
      <c r="B69" s="1" t="s">
        <v>48</v>
      </c>
      <c r="C69" s="65">
        <v>1549</v>
      </c>
      <c r="D69" s="65">
        <v>1178</v>
      </c>
      <c r="E69" s="28">
        <v>0.7604906391220142</v>
      </c>
      <c r="F69" s="65">
        <v>202</v>
      </c>
      <c r="G69" s="65">
        <v>263</v>
      </c>
      <c r="H69" s="30">
        <v>1.301980198019802</v>
      </c>
      <c r="I69" s="65">
        <v>5330</v>
      </c>
      <c r="J69" s="65">
        <v>3016</v>
      </c>
      <c r="K69" s="38">
        <v>0.56585365853658531</v>
      </c>
      <c r="L69" s="65">
        <v>7081</v>
      </c>
      <c r="M69" s="65">
        <v>4457</v>
      </c>
      <c r="N69" s="27">
        <v>0.62943087134585507</v>
      </c>
      <c r="P69" s="1" t="s">
        <v>48</v>
      </c>
      <c r="Q69" s="65">
        <v>4457</v>
      </c>
      <c r="R69" s="65">
        <v>5286</v>
      </c>
      <c r="S69" s="65">
        <v>9743</v>
      </c>
    </row>
    <row r="70" spans="1:24" x14ac:dyDescent="0.3">
      <c r="A70" s="1" t="s">
        <v>188</v>
      </c>
      <c r="B70" s="1" t="s">
        <v>73</v>
      </c>
      <c r="C70" s="65">
        <v>1480</v>
      </c>
      <c r="D70" s="65">
        <v>1443</v>
      </c>
      <c r="E70" s="28">
        <v>0.97499999999999998</v>
      </c>
      <c r="F70" s="65">
        <v>195</v>
      </c>
      <c r="G70" s="65">
        <v>216</v>
      </c>
      <c r="H70" s="30">
        <v>1.1076923076923078</v>
      </c>
      <c r="I70" s="65">
        <v>3436</v>
      </c>
      <c r="J70" s="65">
        <v>1981</v>
      </c>
      <c r="K70" s="38">
        <v>0.57654249126891732</v>
      </c>
      <c r="L70" s="65">
        <v>5111</v>
      </c>
      <c r="M70" s="65">
        <v>3640</v>
      </c>
      <c r="N70" s="27">
        <v>0.71218939542163961</v>
      </c>
      <c r="P70" s="1" t="s">
        <v>73</v>
      </c>
      <c r="Q70" s="65">
        <v>3640</v>
      </c>
      <c r="R70" s="65">
        <v>4774</v>
      </c>
      <c r="S70" s="65">
        <v>8414</v>
      </c>
    </row>
    <row r="71" spans="1:24" x14ac:dyDescent="0.3">
      <c r="A71" s="1" t="s">
        <v>188</v>
      </c>
      <c r="B71" s="1" t="s">
        <v>78</v>
      </c>
      <c r="C71" s="65">
        <v>416</v>
      </c>
      <c r="D71" s="65">
        <v>331</v>
      </c>
      <c r="E71" s="28">
        <v>0.79567307692307687</v>
      </c>
      <c r="F71" s="65">
        <v>60</v>
      </c>
      <c r="G71" s="65">
        <v>67</v>
      </c>
      <c r="H71" s="30">
        <v>1.1166666666666667</v>
      </c>
      <c r="I71" s="65">
        <v>1151</v>
      </c>
      <c r="J71" s="65">
        <v>667</v>
      </c>
      <c r="K71" s="38">
        <v>0.57949609035621197</v>
      </c>
      <c r="L71" s="65">
        <v>1627</v>
      </c>
      <c r="M71" s="65">
        <v>1065</v>
      </c>
      <c r="N71" s="27">
        <v>0.65457897971727108</v>
      </c>
      <c r="P71" s="1" t="s">
        <v>78</v>
      </c>
      <c r="Q71" s="65">
        <v>1065</v>
      </c>
      <c r="R71" s="65">
        <v>1216</v>
      </c>
      <c r="S71" s="65">
        <v>2281</v>
      </c>
    </row>
    <row r="72" spans="1:24" x14ac:dyDescent="0.3">
      <c r="A72" s="1" t="s">
        <v>190</v>
      </c>
      <c r="B72" s="1" t="s">
        <v>62</v>
      </c>
      <c r="C72" s="65">
        <v>1360</v>
      </c>
      <c r="D72" s="65">
        <v>1183</v>
      </c>
      <c r="E72" s="28">
        <v>0.86985294117647061</v>
      </c>
      <c r="F72" s="65">
        <v>172</v>
      </c>
      <c r="G72" s="65">
        <v>168</v>
      </c>
      <c r="H72" s="30">
        <v>0.97674418604651159</v>
      </c>
      <c r="I72" s="65">
        <v>3449</v>
      </c>
      <c r="J72" s="65">
        <v>1990</v>
      </c>
      <c r="K72" s="38">
        <v>0.57697883444476661</v>
      </c>
      <c r="L72" s="65">
        <v>4981</v>
      </c>
      <c r="M72" s="65">
        <v>3341</v>
      </c>
      <c r="N72" s="27">
        <v>0.6707488456133307</v>
      </c>
      <c r="P72" s="1" t="s">
        <v>62</v>
      </c>
      <c r="Q72" s="65">
        <v>3341</v>
      </c>
      <c r="R72" s="65">
        <v>3551</v>
      </c>
      <c r="S72" s="65">
        <v>6892</v>
      </c>
    </row>
    <row r="73" spans="1:24" x14ac:dyDescent="0.3">
      <c r="A73" s="1" t="s">
        <v>190</v>
      </c>
      <c r="B73" s="1" t="s">
        <v>38</v>
      </c>
      <c r="C73" s="65">
        <v>939</v>
      </c>
      <c r="D73" s="65">
        <v>723</v>
      </c>
      <c r="E73" s="28">
        <v>0.76996805111821087</v>
      </c>
      <c r="F73" s="65">
        <v>131</v>
      </c>
      <c r="G73" s="65">
        <v>123</v>
      </c>
      <c r="H73" s="30">
        <v>0.93893129770992367</v>
      </c>
      <c r="I73" s="65">
        <v>2886</v>
      </c>
      <c r="J73" s="65">
        <v>1851</v>
      </c>
      <c r="K73" s="38">
        <v>0.64137214137214138</v>
      </c>
      <c r="L73" s="65">
        <v>3956</v>
      </c>
      <c r="M73" s="65">
        <v>2697</v>
      </c>
      <c r="N73" s="27">
        <v>0.68174924165824069</v>
      </c>
      <c r="P73" s="1" t="s">
        <v>38</v>
      </c>
      <c r="Q73" s="65">
        <v>2697</v>
      </c>
      <c r="R73" s="65">
        <v>2701</v>
      </c>
      <c r="S73" s="65">
        <v>5398</v>
      </c>
    </row>
    <row r="74" spans="1:24" x14ac:dyDescent="0.3">
      <c r="A74" s="1" t="s">
        <v>188</v>
      </c>
      <c r="B74" s="1" t="s">
        <v>43</v>
      </c>
      <c r="C74" s="65">
        <v>3790</v>
      </c>
      <c r="D74" s="65">
        <v>3097</v>
      </c>
      <c r="E74" s="28">
        <v>0.81715039577836412</v>
      </c>
      <c r="F74" s="65">
        <v>527</v>
      </c>
      <c r="G74" s="65">
        <v>561</v>
      </c>
      <c r="H74" s="30">
        <v>1.064516129032258</v>
      </c>
      <c r="I74" s="65">
        <v>8960</v>
      </c>
      <c r="J74" s="65">
        <v>5113</v>
      </c>
      <c r="K74" s="38">
        <v>0.57064732142857144</v>
      </c>
      <c r="L74" s="65">
        <v>13277</v>
      </c>
      <c r="M74" s="65">
        <v>8771</v>
      </c>
      <c r="N74" s="27">
        <v>0.66061610303532425</v>
      </c>
      <c r="P74" s="1" t="s">
        <v>43</v>
      </c>
      <c r="Q74" s="65">
        <v>8771</v>
      </c>
      <c r="R74" s="65">
        <v>11602</v>
      </c>
      <c r="S74" s="65">
        <v>20373</v>
      </c>
    </row>
    <row r="75" spans="1:24" x14ac:dyDescent="0.3">
      <c r="A75" s="1" t="s">
        <v>189</v>
      </c>
      <c r="B75" s="1" t="s">
        <v>51</v>
      </c>
      <c r="C75" s="65">
        <v>1248</v>
      </c>
      <c r="D75" s="65">
        <v>1064</v>
      </c>
      <c r="E75" s="28">
        <v>0.85256410256410253</v>
      </c>
      <c r="F75" s="65">
        <v>163</v>
      </c>
      <c r="G75" s="65">
        <v>151</v>
      </c>
      <c r="H75" s="30">
        <v>0.92638036809815949</v>
      </c>
      <c r="I75" s="65">
        <v>3866</v>
      </c>
      <c r="J75" s="65">
        <v>2306</v>
      </c>
      <c r="K75" s="38">
        <v>0.59648215209518884</v>
      </c>
      <c r="L75" s="65">
        <v>5277</v>
      </c>
      <c r="M75" s="65">
        <v>3521</v>
      </c>
      <c r="N75" s="27">
        <v>0.66723517149895772</v>
      </c>
      <c r="P75" s="1" t="s">
        <v>51</v>
      </c>
      <c r="Q75" s="65">
        <v>3521</v>
      </c>
      <c r="R75" s="65">
        <v>3838</v>
      </c>
      <c r="S75" s="65">
        <v>7359</v>
      </c>
    </row>
    <row r="76" spans="1:24" x14ac:dyDescent="0.3">
      <c r="A76" s="1" t="s">
        <v>188</v>
      </c>
      <c r="B76" s="1" t="s">
        <v>65</v>
      </c>
      <c r="C76" s="65">
        <v>1824</v>
      </c>
      <c r="D76" s="65">
        <v>1773</v>
      </c>
      <c r="E76" s="28">
        <v>0.97203947368421051</v>
      </c>
      <c r="F76" s="65">
        <v>252</v>
      </c>
      <c r="G76" s="65">
        <v>284</v>
      </c>
      <c r="H76" s="30">
        <v>1.126984126984127</v>
      </c>
      <c r="I76" s="65">
        <v>3421</v>
      </c>
      <c r="J76" s="65">
        <v>1988</v>
      </c>
      <c r="K76" s="38">
        <v>0.58111663256357793</v>
      </c>
      <c r="L76" s="65">
        <v>5497</v>
      </c>
      <c r="M76" s="65">
        <v>4045</v>
      </c>
      <c r="N76" s="27">
        <v>0.7358559214116791</v>
      </c>
      <c r="P76" s="1" t="s">
        <v>65</v>
      </c>
      <c r="Q76" s="65">
        <v>4045</v>
      </c>
      <c r="R76" s="65">
        <v>5405</v>
      </c>
      <c r="S76" s="65">
        <v>9450</v>
      </c>
    </row>
    <row r="77" spans="1:24" x14ac:dyDescent="0.3">
      <c r="A77" s="1" t="s">
        <v>188</v>
      </c>
      <c r="B77" s="1" t="s">
        <v>63</v>
      </c>
      <c r="C77" s="65">
        <v>1885</v>
      </c>
      <c r="D77" s="65">
        <v>1706</v>
      </c>
      <c r="E77" s="28">
        <v>0.90503978779840843</v>
      </c>
      <c r="F77" s="65">
        <v>244</v>
      </c>
      <c r="G77" s="65">
        <v>312</v>
      </c>
      <c r="H77" s="30">
        <v>1.278688524590164</v>
      </c>
      <c r="I77" s="65">
        <v>3920</v>
      </c>
      <c r="J77" s="65">
        <v>2240</v>
      </c>
      <c r="K77" s="38">
        <v>0.5714285714285714</v>
      </c>
      <c r="L77" s="65">
        <v>6049</v>
      </c>
      <c r="M77" s="65">
        <v>4258</v>
      </c>
      <c r="N77" s="27">
        <v>0.70391800297569851</v>
      </c>
      <c r="P77" s="1" t="s">
        <v>63</v>
      </c>
      <c r="Q77" s="65">
        <v>4258</v>
      </c>
      <c r="R77" s="65">
        <v>6239</v>
      </c>
      <c r="S77" s="65">
        <v>10497</v>
      </c>
    </row>
    <row r="78" spans="1:24" x14ac:dyDescent="0.3">
      <c r="A78" s="1" t="s">
        <v>190</v>
      </c>
      <c r="B78" s="1" t="s">
        <v>42</v>
      </c>
      <c r="C78" s="65">
        <v>1820</v>
      </c>
      <c r="D78" s="65">
        <v>1127</v>
      </c>
      <c r="E78" s="28">
        <v>0.61923076923076925</v>
      </c>
      <c r="F78" s="65">
        <v>236</v>
      </c>
      <c r="G78" s="65">
        <v>216</v>
      </c>
      <c r="H78" s="30">
        <v>0.9152542372881356</v>
      </c>
      <c r="I78" s="65">
        <v>4129</v>
      </c>
      <c r="J78" s="65">
        <v>1801</v>
      </c>
      <c r="K78" s="38">
        <v>0.43618309518043108</v>
      </c>
      <c r="L78" s="65">
        <v>6185</v>
      </c>
      <c r="M78" s="65">
        <v>3144</v>
      </c>
      <c r="N78" s="27">
        <v>0.50832659660468882</v>
      </c>
      <c r="P78" s="1" t="s">
        <v>42</v>
      </c>
      <c r="Q78" s="65">
        <v>3144</v>
      </c>
      <c r="R78" s="65">
        <v>3272</v>
      </c>
      <c r="S78" s="65">
        <v>6416</v>
      </c>
    </row>
    <row r="79" spans="1:24" x14ac:dyDescent="0.3">
      <c r="A79" s="1" t="s">
        <v>188</v>
      </c>
      <c r="B79" s="1" t="s">
        <v>74</v>
      </c>
      <c r="C79" s="65">
        <v>485</v>
      </c>
      <c r="D79" s="65">
        <v>532</v>
      </c>
      <c r="E79" s="28">
        <v>1.0969072164948455</v>
      </c>
      <c r="F79" s="65">
        <v>68</v>
      </c>
      <c r="G79" s="65">
        <v>74</v>
      </c>
      <c r="H79" s="30">
        <v>1.088235294117647</v>
      </c>
      <c r="I79" s="65">
        <v>1395</v>
      </c>
      <c r="J79" s="65">
        <v>1130</v>
      </c>
      <c r="K79" s="38">
        <v>0.81003584229390679</v>
      </c>
      <c r="L79" s="65">
        <v>1948</v>
      </c>
      <c r="M79" s="65">
        <v>1736</v>
      </c>
      <c r="N79" s="27">
        <v>0.89117043121149897</v>
      </c>
      <c r="P79" s="1" t="s">
        <v>74</v>
      </c>
      <c r="Q79" s="65">
        <v>1736</v>
      </c>
      <c r="R79" s="65">
        <v>1486</v>
      </c>
      <c r="S79" s="65">
        <v>3222</v>
      </c>
    </row>
    <row r="80" spans="1:24" x14ac:dyDescent="0.3">
      <c r="A80" s="1" t="s">
        <v>190</v>
      </c>
      <c r="B80" s="1" t="s">
        <v>25</v>
      </c>
      <c r="C80" s="65">
        <v>1210</v>
      </c>
      <c r="D80" s="65">
        <v>953</v>
      </c>
      <c r="E80" s="28">
        <v>0.78760330578512394</v>
      </c>
      <c r="F80" s="65">
        <v>149</v>
      </c>
      <c r="G80" s="65">
        <v>140</v>
      </c>
      <c r="H80" s="30">
        <v>0.93959731543624159</v>
      </c>
      <c r="I80" s="65">
        <v>2332</v>
      </c>
      <c r="J80" s="65">
        <v>1189</v>
      </c>
      <c r="K80" s="38">
        <v>0.50986277873070329</v>
      </c>
      <c r="L80" s="65">
        <v>3691</v>
      </c>
      <c r="M80" s="65">
        <v>2282</v>
      </c>
      <c r="N80" s="27">
        <v>0.61826063397453268</v>
      </c>
      <c r="P80" s="1" t="s">
        <v>25</v>
      </c>
      <c r="Q80" s="65">
        <v>2282</v>
      </c>
      <c r="R80" s="65">
        <v>3041</v>
      </c>
      <c r="S80" s="65">
        <v>5323</v>
      </c>
      <c r="X80" t="s">
        <v>200</v>
      </c>
    </row>
    <row r="81" spans="1:19" x14ac:dyDescent="0.3">
      <c r="A81" s="1" t="s">
        <v>189</v>
      </c>
      <c r="B81" s="1" t="s">
        <v>2</v>
      </c>
      <c r="C81" s="65">
        <v>1589</v>
      </c>
      <c r="D81" s="65">
        <v>1685</v>
      </c>
      <c r="E81" s="28">
        <v>1.0604153555695406</v>
      </c>
      <c r="F81" s="65">
        <v>231</v>
      </c>
      <c r="G81" s="65">
        <v>244</v>
      </c>
      <c r="H81" s="30">
        <v>1.0562770562770563</v>
      </c>
      <c r="I81" s="65">
        <v>3252</v>
      </c>
      <c r="J81" s="65">
        <v>2606</v>
      </c>
      <c r="K81" s="38">
        <v>0.80135301353013533</v>
      </c>
      <c r="L81" s="65">
        <v>5072</v>
      </c>
      <c r="M81" s="65">
        <v>4535</v>
      </c>
      <c r="N81" s="27">
        <v>0.89412460567823349</v>
      </c>
      <c r="P81" s="1" t="s">
        <v>2</v>
      </c>
      <c r="Q81" s="65">
        <v>4535</v>
      </c>
      <c r="R81" s="65">
        <v>4432</v>
      </c>
      <c r="S81" s="65">
        <v>8967</v>
      </c>
    </row>
    <row r="82" spans="1:19" x14ac:dyDescent="0.3">
      <c r="A82" s="1" t="s">
        <v>190</v>
      </c>
      <c r="B82" s="1" t="s">
        <v>53</v>
      </c>
      <c r="C82" s="65">
        <v>773</v>
      </c>
      <c r="D82" s="65">
        <v>519</v>
      </c>
      <c r="E82" s="28">
        <v>0.67141009055627421</v>
      </c>
      <c r="F82" s="65">
        <v>98</v>
      </c>
      <c r="G82" s="65">
        <v>96</v>
      </c>
      <c r="H82" s="30">
        <v>0.97959183673469385</v>
      </c>
      <c r="I82" s="65">
        <v>2337</v>
      </c>
      <c r="J82" s="65">
        <v>1434</v>
      </c>
      <c r="K82" s="38">
        <v>0.61360718870346598</v>
      </c>
      <c r="L82" s="65">
        <v>3208</v>
      </c>
      <c r="M82" s="65">
        <v>2049</v>
      </c>
      <c r="N82" s="27">
        <v>0.638715710723192</v>
      </c>
      <c r="P82" s="1" t="s">
        <v>53</v>
      </c>
      <c r="Q82" s="65">
        <v>2049</v>
      </c>
      <c r="R82" s="65">
        <v>2450</v>
      </c>
      <c r="S82" s="65">
        <v>4499</v>
      </c>
    </row>
    <row r="83" spans="1:19" x14ac:dyDescent="0.3">
      <c r="A83" s="1" t="s">
        <v>187</v>
      </c>
      <c r="B83" s="1" t="s">
        <v>44</v>
      </c>
      <c r="C83" s="65">
        <v>832</v>
      </c>
      <c r="D83" s="65">
        <v>642</v>
      </c>
      <c r="E83" s="28">
        <v>0.77163461538461542</v>
      </c>
      <c r="F83" s="65">
        <v>83</v>
      </c>
      <c r="G83" s="65">
        <v>113</v>
      </c>
      <c r="H83" s="30">
        <v>1.3614457831325302</v>
      </c>
      <c r="I83" s="65">
        <v>2815</v>
      </c>
      <c r="J83" s="65">
        <v>1940</v>
      </c>
      <c r="K83" s="38">
        <v>0.68916518650088809</v>
      </c>
      <c r="L83" s="65">
        <v>3730</v>
      </c>
      <c r="M83" s="65">
        <v>2695</v>
      </c>
      <c r="N83" s="27">
        <v>0.72252010723860594</v>
      </c>
      <c r="P83" s="1" t="s">
        <v>44</v>
      </c>
      <c r="Q83" s="65">
        <v>2695</v>
      </c>
      <c r="R83" s="65">
        <v>3039</v>
      </c>
      <c r="S83" s="65">
        <v>5734</v>
      </c>
    </row>
    <row r="84" spans="1:19" x14ac:dyDescent="0.3">
      <c r="A84" s="1" t="s">
        <v>187</v>
      </c>
      <c r="B84" s="1" t="s">
        <v>47</v>
      </c>
      <c r="C84" s="65">
        <v>3646</v>
      </c>
      <c r="D84" s="65">
        <v>2760</v>
      </c>
      <c r="E84" s="28">
        <v>0.75699396599012614</v>
      </c>
      <c r="F84" s="65">
        <v>509</v>
      </c>
      <c r="G84" s="65">
        <v>466</v>
      </c>
      <c r="H84" s="30">
        <v>0.91552062868369355</v>
      </c>
      <c r="I84" s="65">
        <v>5947</v>
      </c>
      <c r="J84" s="65">
        <v>2766</v>
      </c>
      <c r="K84" s="38">
        <v>0.46510845804607365</v>
      </c>
      <c r="L84" s="65">
        <v>10102</v>
      </c>
      <c r="M84" s="65">
        <v>5992</v>
      </c>
      <c r="N84" s="27">
        <v>0.59314987131261132</v>
      </c>
      <c r="P84" s="1" t="s">
        <v>47</v>
      </c>
      <c r="Q84" s="65">
        <v>5992</v>
      </c>
      <c r="R84" s="65">
        <v>5948</v>
      </c>
      <c r="S84" s="65">
        <v>11940</v>
      </c>
    </row>
    <row r="85" spans="1:19" x14ac:dyDescent="0.3">
      <c r="A85" s="1" t="s">
        <v>187</v>
      </c>
      <c r="B85" s="1" t="s">
        <v>36</v>
      </c>
      <c r="C85" s="65">
        <v>1509</v>
      </c>
      <c r="D85" s="65">
        <v>1531</v>
      </c>
      <c r="E85" s="28">
        <v>1.0145791915175613</v>
      </c>
      <c r="F85" s="65">
        <v>219</v>
      </c>
      <c r="G85" s="65">
        <v>256</v>
      </c>
      <c r="H85" s="30">
        <v>1.1689497716894977</v>
      </c>
      <c r="I85" s="65">
        <v>5012</v>
      </c>
      <c r="J85" s="65">
        <v>3363</v>
      </c>
      <c r="K85" s="38">
        <v>0.67098962490023939</v>
      </c>
      <c r="L85" s="65">
        <v>6740</v>
      </c>
      <c r="M85" s="65">
        <v>5150</v>
      </c>
      <c r="N85" s="27">
        <v>0.76409495548961426</v>
      </c>
      <c r="O85" s="7"/>
      <c r="P85" s="1" t="s">
        <v>36</v>
      </c>
      <c r="Q85" s="65">
        <v>5150</v>
      </c>
      <c r="R85" s="65">
        <v>5342</v>
      </c>
      <c r="S85" s="65">
        <v>10492</v>
      </c>
    </row>
    <row r="86" spans="1:19" x14ac:dyDescent="0.3">
      <c r="A86" s="1" t="s">
        <v>189</v>
      </c>
      <c r="B86" s="1" t="s">
        <v>70</v>
      </c>
      <c r="C86" s="65">
        <v>618</v>
      </c>
      <c r="D86" s="65">
        <v>612</v>
      </c>
      <c r="E86" s="28">
        <v>0.99029126213592233</v>
      </c>
      <c r="F86" s="65">
        <v>89</v>
      </c>
      <c r="G86" s="65">
        <v>113</v>
      </c>
      <c r="H86" s="30">
        <v>1.2696629213483146</v>
      </c>
      <c r="I86" s="65">
        <v>1591</v>
      </c>
      <c r="J86" s="65">
        <v>877</v>
      </c>
      <c r="K86" s="38">
        <v>0.55122564424890008</v>
      </c>
      <c r="L86" s="65">
        <v>2298</v>
      </c>
      <c r="M86" s="65">
        <v>1602</v>
      </c>
      <c r="N86" s="27">
        <v>0.69712793733681466</v>
      </c>
      <c r="P86" s="1" t="s">
        <v>70</v>
      </c>
      <c r="Q86" s="65">
        <v>1602</v>
      </c>
      <c r="R86" s="65">
        <v>1738</v>
      </c>
      <c r="S86" s="65">
        <v>3340</v>
      </c>
    </row>
    <row r="87" spans="1:19" x14ac:dyDescent="0.3">
      <c r="A87" s="1" t="s">
        <v>189</v>
      </c>
      <c r="B87" s="1" t="s">
        <v>57</v>
      </c>
      <c r="C87" s="65">
        <v>2391</v>
      </c>
      <c r="D87" s="65">
        <v>1578</v>
      </c>
      <c r="E87" s="28">
        <v>0.65997490589711416</v>
      </c>
      <c r="F87" s="65">
        <v>332</v>
      </c>
      <c r="G87" s="65">
        <v>267</v>
      </c>
      <c r="H87" s="30">
        <v>0.80421686746987953</v>
      </c>
      <c r="I87" s="65">
        <v>5864</v>
      </c>
      <c r="J87" s="65">
        <v>3205</v>
      </c>
      <c r="K87" s="38">
        <v>0.54655525238744884</v>
      </c>
      <c r="L87" s="65">
        <v>8587</v>
      </c>
      <c r="M87" s="65">
        <v>5050</v>
      </c>
      <c r="N87" s="27">
        <v>0.58809828810993359</v>
      </c>
      <c r="P87" s="1" t="s">
        <v>57</v>
      </c>
      <c r="Q87" s="65">
        <v>5050</v>
      </c>
      <c r="R87" s="65">
        <v>5332</v>
      </c>
      <c r="S87" s="65">
        <v>10382</v>
      </c>
    </row>
    <row r="88" spans="1:19" x14ac:dyDescent="0.3">
      <c r="A88" s="1" t="s">
        <v>190</v>
      </c>
      <c r="B88" s="1" t="s">
        <v>59</v>
      </c>
      <c r="C88" s="65">
        <v>732</v>
      </c>
      <c r="D88" s="65">
        <v>459</v>
      </c>
      <c r="E88" s="28">
        <v>0.62704918032786883</v>
      </c>
      <c r="F88" s="65">
        <v>88</v>
      </c>
      <c r="G88" s="65">
        <v>84</v>
      </c>
      <c r="H88" s="30">
        <v>0.95454545454545459</v>
      </c>
      <c r="I88" s="65">
        <v>2575</v>
      </c>
      <c r="J88" s="65">
        <v>1320</v>
      </c>
      <c r="K88" s="38">
        <v>0.51262135922330099</v>
      </c>
      <c r="L88" s="65">
        <v>3395</v>
      </c>
      <c r="M88" s="65">
        <v>1863</v>
      </c>
      <c r="N88" s="27">
        <v>0.54874815905743746</v>
      </c>
      <c r="P88" s="1" t="s">
        <v>59</v>
      </c>
      <c r="Q88" s="65">
        <v>1863</v>
      </c>
      <c r="R88" s="65">
        <v>1844</v>
      </c>
      <c r="S88" s="65">
        <v>3707</v>
      </c>
    </row>
    <row r="89" spans="1:19" x14ac:dyDescent="0.3">
      <c r="A89" s="1" t="s">
        <v>188</v>
      </c>
      <c r="B89" s="1" t="s">
        <v>1</v>
      </c>
      <c r="C89" s="65">
        <v>10328</v>
      </c>
      <c r="D89" s="65">
        <v>7260</v>
      </c>
      <c r="E89" s="28">
        <v>0.70294345468628971</v>
      </c>
      <c r="F89" s="65">
        <v>1451</v>
      </c>
      <c r="G89" s="65">
        <v>1199</v>
      </c>
      <c r="H89" s="30">
        <v>0.82632667126119919</v>
      </c>
      <c r="I89" s="65">
        <v>19277</v>
      </c>
      <c r="J89" s="65">
        <v>8840</v>
      </c>
      <c r="K89" s="38">
        <v>0.45857757949888467</v>
      </c>
      <c r="L89" s="65">
        <v>31056</v>
      </c>
      <c r="M89" s="65">
        <v>17299</v>
      </c>
      <c r="N89" s="27">
        <v>0.55702601751674397</v>
      </c>
      <c r="P89" s="1" t="s">
        <v>1</v>
      </c>
      <c r="Q89" s="65">
        <v>17299</v>
      </c>
      <c r="R89" s="65">
        <v>26338</v>
      </c>
      <c r="S89" s="65">
        <v>43637</v>
      </c>
    </row>
    <row r="90" spans="1:19" x14ac:dyDescent="0.3">
      <c r="A90" s="1" t="s">
        <v>189</v>
      </c>
      <c r="B90" s="1" t="s">
        <v>56</v>
      </c>
      <c r="C90" s="65">
        <v>614</v>
      </c>
      <c r="D90" s="65">
        <v>652</v>
      </c>
      <c r="E90" s="28">
        <v>1.0618892508143323</v>
      </c>
      <c r="F90" s="65">
        <v>86</v>
      </c>
      <c r="G90" s="65">
        <v>123</v>
      </c>
      <c r="H90" s="30">
        <v>1.430232558139535</v>
      </c>
      <c r="I90" s="65">
        <v>2498</v>
      </c>
      <c r="J90" s="65">
        <v>1530</v>
      </c>
      <c r="K90" s="38">
        <v>0.61248999199359488</v>
      </c>
      <c r="L90" s="65">
        <v>3198</v>
      </c>
      <c r="M90" s="65">
        <v>2305</v>
      </c>
      <c r="N90" s="27">
        <v>0.72076297686053781</v>
      </c>
      <c r="P90" s="1" t="s">
        <v>56</v>
      </c>
      <c r="Q90" s="65">
        <v>2305</v>
      </c>
      <c r="R90" s="65">
        <v>2244</v>
      </c>
      <c r="S90" s="65">
        <v>4549</v>
      </c>
    </row>
    <row r="91" spans="1:19" x14ac:dyDescent="0.3">
      <c r="A91" s="1" t="s">
        <v>187</v>
      </c>
      <c r="B91" s="1" t="s">
        <v>14</v>
      </c>
      <c r="C91" s="65">
        <v>43963</v>
      </c>
      <c r="D91" s="65">
        <v>28628</v>
      </c>
      <c r="E91" s="28">
        <v>0.65118395013989039</v>
      </c>
      <c r="F91" s="65">
        <v>5593</v>
      </c>
      <c r="G91" s="65">
        <v>4395</v>
      </c>
      <c r="H91" s="30">
        <v>0.78580368317539784</v>
      </c>
      <c r="I91" s="65">
        <v>73552</v>
      </c>
      <c r="J91" s="65">
        <v>38200</v>
      </c>
      <c r="K91" s="38">
        <v>0.51936045246900153</v>
      </c>
      <c r="L91" s="65">
        <v>123108</v>
      </c>
      <c r="M91" s="65">
        <v>71223</v>
      </c>
      <c r="N91" s="27">
        <v>0.57854079344965392</v>
      </c>
      <c r="P91" s="1" t="s">
        <v>14</v>
      </c>
      <c r="Q91" s="65">
        <v>71223</v>
      </c>
      <c r="R91" s="65">
        <v>103102</v>
      </c>
      <c r="S91" s="65">
        <v>174325</v>
      </c>
    </row>
    <row r="92" spans="1:19" x14ac:dyDescent="0.3">
      <c r="A92" s="1" t="s">
        <v>189</v>
      </c>
      <c r="B92" s="1" t="s">
        <v>17</v>
      </c>
      <c r="C92" s="65">
        <v>2489</v>
      </c>
      <c r="D92" s="65">
        <v>2033</v>
      </c>
      <c r="E92" s="28">
        <v>0.81679389312977102</v>
      </c>
      <c r="F92" s="65">
        <v>320</v>
      </c>
      <c r="G92" s="65">
        <v>375</v>
      </c>
      <c r="H92" s="30">
        <v>1.171875</v>
      </c>
      <c r="I92" s="65">
        <v>3353</v>
      </c>
      <c r="J92" s="65">
        <v>1782</v>
      </c>
      <c r="K92" s="38">
        <v>0.53146436027438115</v>
      </c>
      <c r="L92" s="65">
        <v>6162</v>
      </c>
      <c r="M92" s="65">
        <v>4190</v>
      </c>
      <c r="N92" s="27">
        <v>0.67997403440441417</v>
      </c>
      <c r="P92" s="1" t="s">
        <v>17</v>
      </c>
      <c r="Q92" s="65">
        <v>4190</v>
      </c>
      <c r="R92" s="65">
        <v>5956</v>
      </c>
      <c r="S92" s="65">
        <v>10146</v>
      </c>
    </row>
    <row r="93" spans="1:19" x14ac:dyDescent="0.3">
      <c r="A93" s="1" t="s">
        <v>190</v>
      </c>
      <c r="B93" s="1" t="s">
        <v>15</v>
      </c>
      <c r="C93" s="65">
        <v>1461</v>
      </c>
      <c r="D93" s="65">
        <v>1275</v>
      </c>
      <c r="E93" s="28">
        <v>0.87268993839835729</v>
      </c>
      <c r="F93" s="65">
        <v>201</v>
      </c>
      <c r="G93" s="65">
        <v>209</v>
      </c>
      <c r="H93" s="30">
        <v>1.0398009950248757</v>
      </c>
      <c r="I93" s="65">
        <v>3590</v>
      </c>
      <c r="J93" s="65">
        <v>2218</v>
      </c>
      <c r="K93" s="38">
        <v>0.61782729805013925</v>
      </c>
      <c r="L93" s="65">
        <v>5252</v>
      </c>
      <c r="M93" s="65">
        <v>3702</v>
      </c>
      <c r="N93" s="27">
        <v>0.70487433358720486</v>
      </c>
      <c r="P93" s="1" t="s">
        <v>15</v>
      </c>
      <c r="Q93" s="65">
        <v>3702</v>
      </c>
      <c r="R93" s="65">
        <v>3763</v>
      </c>
      <c r="S93" s="65">
        <v>7465</v>
      </c>
    </row>
    <row r="94" spans="1:19" x14ac:dyDescent="0.3">
      <c r="A94" s="1" t="s">
        <v>187</v>
      </c>
      <c r="B94" s="1" t="s">
        <v>21</v>
      </c>
      <c r="C94" s="65">
        <v>1916</v>
      </c>
      <c r="D94" s="65">
        <v>1850</v>
      </c>
      <c r="E94" s="28">
        <v>0.96555323590814202</v>
      </c>
      <c r="F94" s="65">
        <v>309</v>
      </c>
      <c r="G94" s="65">
        <v>298</v>
      </c>
      <c r="H94" s="30">
        <v>0.96440129449838186</v>
      </c>
      <c r="I94" s="65">
        <v>4024</v>
      </c>
      <c r="J94" s="65">
        <v>3025</v>
      </c>
      <c r="K94" s="38">
        <v>0.75173956262425445</v>
      </c>
      <c r="L94" s="65">
        <v>6249</v>
      </c>
      <c r="M94" s="65">
        <v>5173</v>
      </c>
      <c r="N94" s="27">
        <v>0.82781244999199877</v>
      </c>
      <c r="P94" s="1" t="s">
        <v>21</v>
      </c>
      <c r="Q94" s="65">
        <v>5173</v>
      </c>
      <c r="R94" s="65">
        <v>5081</v>
      </c>
      <c r="S94" s="65">
        <v>10254</v>
      </c>
    </row>
    <row r="95" spans="1:19" x14ac:dyDescent="0.3">
      <c r="A95" s="1" t="s">
        <v>187</v>
      </c>
      <c r="B95" s="1" t="s">
        <v>27</v>
      </c>
      <c r="C95" s="65">
        <v>5802</v>
      </c>
      <c r="D95" s="65">
        <v>4672</v>
      </c>
      <c r="E95" s="28">
        <v>0.80523957256118583</v>
      </c>
      <c r="F95" s="65">
        <v>761</v>
      </c>
      <c r="G95" s="65">
        <v>700</v>
      </c>
      <c r="H95" s="30">
        <v>0.91984231274638628</v>
      </c>
      <c r="I95" s="65">
        <v>10533</v>
      </c>
      <c r="J95" s="65">
        <v>5736</v>
      </c>
      <c r="K95" s="38">
        <v>0.54457419538592988</v>
      </c>
      <c r="L95" s="65">
        <v>17096</v>
      </c>
      <c r="M95" s="65">
        <v>11108</v>
      </c>
      <c r="N95" s="27">
        <v>0.6497426298549368</v>
      </c>
      <c r="P95" s="1" t="s">
        <v>27</v>
      </c>
      <c r="Q95" s="65">
        <v>11108</v>
      </c>
      <c r="R95" s="65">
        <v>16175</v>
      </c>
      <c r="S95" s="65">
        <v>27283</v>
      </c>
    </row>
    <row r="96" spans="1:19" x14ac:dyDescent="0.3">
      <c r="A96" s="1" t="s">
        <v>188</v>
      </c>
      <c r="B96" s="1" t="s">
        <v>76</v>
      </c>
      <c r="C96" s="65">
        <v>620</v>
      </c>
      <c r="D96" s="65">
        <v>600</v>
      </c>
      <c r="E96" s="28">
        <v>0.967741935483871</v>
      </c>
      <c r="F96" s="65">
        <v>72</v>
      </c>
      <c r="G96" s="65">
        <v>105</v>
      </c>
      <c r="H96" s="30">
        <v>1.4583333333333333</v>
      </c>
      <c r="I96" s="65">
        <v>1613</v>
      </c>
      <c r="J96" s="65">
        <v>852</v>
      </c>
      <c r="K96" s="38">
        <v>0.5282083075015499</v>
      </c>
      <c r="L96" s="65">
        <v>2305</v>
      </c>
      <c r="M96" s="65">
        <v>1557</v>
      </c>
      <c r="N96" s="27">
        <v>0.67548806941431672</v>
      </c>
      <c r="P96" s="1" t="s">
        <v>76</v>
      </c>
      <c r="Q96" s="65">
        <v>1557</v>
      </c>
      <c r="R96" s="65">
        <v>1733</v>
      </c>
      <c r="S96" s="65">
        <v>3290</v>
      </c>
    </row>
    <row r="97" spans="1:19" x14ac:dyDescent="0.3">
      <c r="A97" s="1" t="s">
        <v>189</v>
      </c>
      <c r="B97" s="1" t="s">
        <v>45</v>
      </c>
      <c r="C97" s="65">
        <v>1148</v>
      </c>
      <c r="D97" s="65">
        <v>1100</v>
      </c>
      <c r="E97" s="28">
        <v>0.95818815331010454</v>
      </c>
      <c r="F97" s="65">
        <v>187</v>
      </c>
      <c r="G97" s="65">
        <v>214</v>
      </c>
      <c r="H97" s="30">
        <v>1.1443850267379678</v>
      </c>
      <c r="I97" s="65">
        <v>2288</v>
      </c>
      <c r="J97" s="65">
        <v>1388</v>
      </c>
      <c r="K97" s="38">
        <v>0.60664335664335667</v>
      </c>
      <c r="L97" s="65">
        <v>3623</v>
      </c>
      <c r="M97" s="65">
        <v>2702</v>
      </c>
      <c r="N97" s="27">
        <v>0.74579078112061825</v>
      </c>
      <c r="P97" s="1" t="s">
        <v>45</v>
      </c>
      <c r="Q97" s="65">
        <v>2702</v>
      </c>
      <c r="R97" s="65">
        <v>2810</v>
      </c>
      <c r="S97" s="65">
        <v>5512</v>
      </c>
    </row>
    <row r="98" spans="1:19" x14ac:dyDescent="0.3">
      <c r="A98" s="1" t="s">
        <v>187</v>
      </c>
      <c r="B98" s="1" t="s">
        <v>7</v>
      </c>
      <c r="C98" s="65">
        <v>32287</v>
      </c>
      <c r="D98" s="65">
        <v>23007</v>
      </c>
      <c r="E98" s="28">
        <v>0.71257781769752537</v>
      </c>
      <c r="F98" s="65">
        <v>4366</v>
      </c>
      <c r="G98" s="65">
        <v>3696</v>
      </c>
      <c r="H98" s="30">
        <v>0.84654145671094827</v>
      </c>
      <c r="I98" s="65">
        <v>87643</v>
      </c>
      <c r="J98" s="65">
        <v>46012</v>
      </c>
      <c r="K98" s="38">
        <v>0.52499343929349751</v>
      </c>
      <c r="L98" s="65">
        <v>124296</v>
      </c>
      <c r="M98" s="65">
        <v>72715</v>
      </c>
      <c r="N98" s="27">
        <v>0.58501480337259448</v>
      </c>
      <c r="P98" s="1" t="s">
        <v>7</v>
      </c>
      <c r="Q98" s="65">
        <v>72715</v>
      </c>
      <c r="R98" s="65">
        <v>95504</v>
      </c>
      <c r="S98" s="65">
        <v>168219</v>
      </c>
    </row>
    <row r="99" spans="1:19" x14ac:dyDescent="0.3">
      <c r="A99" s="1" t="s">
        <v>187</v>
      </c>
      <c r="B99" s="1" t="s">
        <v>5</v>
      </c>
      <c r="C99" s="65">
        <v>20864</v>
      </c>
      <c r="D99" s="65">
        <v>16697</v>
      </c>
      <c r="E99" s="28">
        <v>0.80027799079754602</v>
      </c>
      <c r="F99" s="65">
        <v>2795</v>
      </c>
      <c r="G99" s="65">
        <v>3049</v>
      </c>
      <c r="H99" s="30">
        <v>1.09087656529517</v>
      </c>
      <c r="I99" s="65">
        <v>69390</v>
      </c>
      <c r="J99" s="65">
        <v>45833</v>
      </c>
      <c r="K99" s="38">
        <v>0.66051304222510443</v>
      </c>
      <c r="L99" s="65">
        <v>93049</v>
      </c>
      <c r="M99" s="65">
        <v>65579</v>
      </c>
      <c r="N99" s="27">
        <v>0.70477920235574809</v>
      </c>
      <c r="P99" s="1" t="s">
        <v>5</v>
      </c>
      <c r="Q99" s="65">
        <v>65579</v>
      </c>
      <c r="R99" s="65">
        <v>77607</v>
      </c>
      <c r="S99" s="65">
        <v>143186</v>
      </c>
    </row>
    <row r="100" spans="1:19" x14ac:dyDescent="0.3">
      <c r="A100" s="86" t="s">
        <v>182</v>
      </c>
      <c r="B100" s="44" t="s">
        <v>191</v>
      </c>
      <c r="C100" s="66">
        <v>292915</v>
      </c>
      <c r="D100" s="66">
        <v>222340</v>
      </c>
      <c r="E100" s="100">
        <v>0.75905979550381508</v>
      </c>
      <c r="F100" s="66">
        <v>39152</v>
      </c>
      <c r="G100" s="66">
        <v>37677</v>
      </c>
      <c r="H100" s="100">
        <v>0.96232631794033507</v>
      </c>
      <c r="I100" s="66">
        <v>680000</v>
      </c>
      <c r="J100" s="66">
        <v>376492</v>
      </c>
      <c r="K100" s="100">
        <v>0.55366470588235295</v>
      </c>
      <c r="L100" s="66">
        <v>1012067</v>
      </c>
      <c r="M100" s="66">
        <v>636509</v>
      </c>
      <c r="N100" s="100">
        <v>0.62891982447802364</v>
      </c>
      <c r="O100" s="7"/>
      <c r="P100" s="44" t="s">
        <v>191</v>
      </c>
      <c r="Q100" s="66">
        <v>636509</v>
      </c>
      <c r="R100" s="66">
        <v>797221</v>
      </c>
      <c r="S100" s="66">
        <v>1433730</v>
      </c>
    </row>
    <row r="101" spans="1:19" x14ac:dyDescent="0.3">
      <c r="A101" s="87"/>
      <c r="B101" s="43" t="s">
        <v>189</v>
      </c>
      <c r="C101" s="67">
        <v>39653</v>
      </c>
      <c r="D101" s="67">
        <v>29896</v>
      </c>
      <c r="E101" s="101">
        <v>0.75394043325851767</v>
      </c>
      <c r="F101" s="67">
        <v>5400</v>
      </c>
      <c r="G101" s="67">
        <v>5172</v>
      </c>
      <c r="H101" s="101">
        <v>0.95777777777777773</v>
      </c>
      <c r="I101" s="67">
        <v>86373</v>
      </c>
      <c r="J101" s="67">
        <v>47761</v>
      </c>
      <c r="K101" s="101">
        <v>0.55296215252451575</v>
      </c>
      <c r="L101" s="67">
        <v>131426</v>
      </c>
      <c r="M101" s="67">
        <v>82829</v>
      </c>
      <c r="N101" s="96">
        <v>0.63023298281922913</v>
      </c>
      <c r="O101" s="7"/>
      <c r="P101" s="43" t="s">
        <v>189</v>
      </c>
      <c r="Q101" s="67">
        <v>82829</v>
      </c>
      <c r="R101" s="67">
        <v>96276</v>
      </c>
      <c r="S101" s="67">
        <v>179105</v>
      </c>
    </row>
    <row r="102" spans="1:19" x14ac:dyDescent="0.3">
      <c r="A102" s="87"/>
      <c r="B102" s="40" t="s">
        <v>187</v>
      </c>
      <c r="C102" s="68">
        <v>171762</v>
      </c>
      <c r="D102" s="68">
        <v>128573</v>
      </c>
      <c r="E102" s="102">
        <v>0.74855323063308532</v>
      </c>
      <c r="F102" s="68">
        <v>22852</v>
      </c>
      <c r="G102" s="68">
        <v>21217</v>
      </c>
      <c r="H102" s="102">
        <v>0.92845265184666548</v>
      </c>
      <c r="I102" s="68">
        <v>397037</v>
      </c>
      <c r="J102" s="68">
        <v>221468</v>
      </c>
      <c r="K102" s="102">
        <v>0.55780191770540277</v>
      </c>
      <c r="L102" s="68">
        <v>591651</v>
      </c>
      <c r="M102" s="68">
        <v>371258</v>
      </c>
      <c r="N102" s="97">
        <v>0.6274949252177382</v>
      </c>
      <c r="O102" s="7"/>
      <c r="P102" s="40" t="s">
        <v>187</v>
      </c>
      <c r="Q102" s="68">
        <v>371258</v>
      </c>
      <c r="R102" s="68">
        <v>482700</v>
      </c>
      <c r="S102" s="68">
        <v>853958</v>
      </c>
    </row>
    <row r="103" spans="1:19" x14ac:dyDescent="0.3">
      <c r="A103" s="87"/>
      <c r="B103" s="41" t="s">
        <v>188</v>
      </c>
      <c r="C103" s="69">
        <v>32604</v>
      </c>
      <c r="D103" s="69">
        <v>26222</v>
      </c>
      <c r="E103" s="103">
        <v>0.80425714636240953</v>
      </c>
      <c r="F103" s="69">
        <v>4439</v>
      </c>
      <c r="G103" s="69">
        <v>4601</v>
      </c>
      <c r="H103" s="103">
        <v>1.0364947060148682</v>
      </c>
      <c r="I103" s="69">
        <v>69192</v>
      </c>
      <c r="J103" s="69">
        <v>35667</v>
      </c>
      <c r="K103" s="103">
        <v>0.51547866805411036</v>
      </c>
      <c r="L103" s="69">
        <v>106235</v>
      </c>
      <c r="M103" s="69">
        <v>66490</v>
      </c>
      <c r="N103" s="98">
        <v>0.62587659434273069</v>
      </c>
      <c r="O103" s="7"/>
      <c r="P103" s="41" t="s">
        <v>188</v>
      </c>
      <c r="Q103" s="69">
        <v>66490</v>
      </c>
      <c r="R103" s="69">
        <v>88735</v>
      </c>
      <c r="S103" s="69">
        <v>155225</v>
      </c>
    </row>
    <row r="104" spans="1:19" x14ac:dyDescent="0.3">
      <c r="A104" s="88"/>
      <c r="B104" s="42" t="s">
        <v>190</v>
      </c>
      <c r="C104" s="70">
        <v>48896</v>
      </c>
      <c r="D104" s="70">
        <v>37649</v>
      </c>
      <c r="E104" s="104">
        <v>0.76998118455497377</v>
      </c>
      <c r="F104" s="70">
        <v>6461</v>
      </c>
      <c r="G104" s="70">
        <v>6687</v>
      </c>
      <c r="H104" s="104">
        <v>1.0349791054016406</v>
      </c>
      <c r="I104" s="70">
        <v>127398</v>
      </c>
      <c r="J104" s="70">
        <v>71596</v>
      </c>
      <c r="K104" s="104">
        <v>0.56198684437746271</v>
      </c>
      <c r="L104" s="70">
        <v>182755</v>
      </c>
      <c r="M104" s="70">
        <v>115932</v>
      </c>
      <c r="N104" s="99">
        <v>0.63435747311975044</v>
      </c>
      <c r="P104" s="42" t="s">
        <v>190</v>
      </c>
      <c r="Q104" s="71">
        <v>115932</v>
      </c>
      <c r="R104" s="70">
        <v>129510</v>
      </c>
      <c r="S104" s="71">
        <v>245442</v>
      </c>
    </row>
    <row r="105" spans="1:19" x14ac:dyDescent="0.3">
      <c r="G105" s="8"/>
      <c r="P105" s="8"/>
    </row>
    <row r="107" spans="1:19" ht="30.6" x14ac:dyDescent="0.3">
      <c r="B107" s="2"/>
      <c r="C107" s="5" t="s">
        <v>79</v>
      </c>
      <c r="D107" s="4" t="s">
        <v>81</v>
      </c>
      <c r="E107" s="36" t="s">
        <v>80</v>
      </c>
      <c r="F107" s="33" t="s">
        <v>86</v>
      </c>
    </row>
    <row r="108" spans="1:19" x14ac:dyDescent="0.3">
      <c r="B108" s="2" t="s">
        <v>84</v>
      </c>
      <c r="C108" s="29">
        <v>0.75905979550381508</v>
      </c>
      <c r="D108" s="31">
        <v>0.96232631794033507</v>
      </c>
      <c r="E108" s="39">
        <v>0.55366470588235295</v>
      </c>
      <c r="F108" s="27">
        <v>0.62891982447802364</v>
      </c>
    </row>
    <row r="109" spans="1:19" x14ac:dyDescent="0.3">
      <c r="B109" s="63" t="s">
        <v>181</v>
      </c>
      <c r="C109" s="64">
        <v>0.9</v>
      </c>
      <c r="D109" s="64">
        <v>0.9</v>
      </c>
      <c r="E109" s="64">
        <v>0.9</v>
      </c>
      <c r="F109" s="64">
        <v>0.9</v>
      </c>
    </row>
    <row r="112" spans="1:19" x14ac:dyDescent="0.3">
      <c r="A112" s="45" t="s">
        <v>192</v>
      </c>
      <c r="B112" s="46"/>
      <c r="C112" s="46"/>
      <c r="D112" s="46"/>
      <c r="E112" s="46"/>
      <c r="F112" s="46"/>
      <c r="G112" s="46"/>
      <c r="H112" s="46"/>
      <c r="I112" s="46"/>
      <c r="J112" s="47"/>
    </row>
    <row r="113" spans="1:10" x14ac:dyDescent="0.3">
      <c r="A113" s="48" t="s">
        <v>281</v>
      </c>
      <c r="B113" s="49"/>
      <c r="C113" s="49"/>
      <c r="D113" s="49"/>
      <c r="E113" s="49"/>
      <c r="F113" s="49"/>
      <c r="G113" s="49"/>
      <c r="H113" s="49"/>
      <c r="I113" s="49"/>
      <c r="J113" s="50"/>
    </row>
    <row r="114" spans="1:10" x14ac:dyDescent="0.3">
      <c r="A114" s="48" t="s">
        <v>285</v>
      </c>
      <c r="B114" s="49"/>
      <c r="C114" s="49"/>
      <c r="D114" s="49"/>
      <c r="E114" s="49"/>
      <c r="F114" s="49"/>
      <c r="G114" s="49"/>
      <c r="H114" s="49"/>
      <c r="I114" s="49"/>
      <c r="J114" s="50"/>
    </row>
    <row r="115" spans="1:10" x14ac:dyDescent="0.3">
      <c r="A115" s="48" t="s">
        <v>198</v>
      </c>
      <c r="B115" s="49"/>
      <c r="C115" s="49"/>
      <c r="D115" s="49"/>
      <c r="E115" s="49"/>
      <c r="F115" s="49"/>
      <c r="G115" s="49"/>
      <c r="H115" s="49"/>
      <c r="I115" s="49"/>
      <c r="J115" s="50"/>
    </row>
    <row r="116" spans="1:10" x14ac:dyDescent="0.3">
      <c r="A116" s="51" t="s">
        <v>193</v>
      </c>
      <c r="B116" s="52"/>
      <c r="C116" s="53"/>
      <c r="D116" s="54"/>
      <c r="E116" s="54"/>
      <c r="F116" s="54"/>
      <c r="G116" s="54"/>
      <c r="H116" s="54"/>
      <c r="I116" s="54"/>
      <c r="J116" s="50"/>
    </row>
    <row r="117" spans="1:10" x14ac:dyDescent="0.3">
      <c r="A117" s="55" t="s">
        <v>195</v>
      </c>
      <c r="B117" s="56"/>
      <c r="C117" s="57"/>
      <c r="D117" s="54"/>
      <c r="E117" s="54"/>
      <c r="F117" s="54"/>
      <c r="G117" s="54"/>
      <c r="H117" s="54"/>
      <c r="I117" s="54"/>
      <c r="J117" s="50"/>
    </row>
    <row r="118" spans="1:10" x14ac:dyDescent="0.3">
      <c r="A118" s="55" t="s">
        <v>196</v>
      </c>
      <c r="B118" s="56"/>
      <c r="C118" s="57"/>
      <c r="D118" s="54"/>
      <c r="E118" s="54"/>
      <c r="F118" s="54"/>
      <c r="G118" s="54"/>
      <c r="H118" s="54"/>
      <c r="I118" s="54"/>
      <c r="J118" s="50"/>
    </row>
    <row r="119" spans="1:10" x14ac:dyDescent="0.3">
      <c r="A119" s="58" t="s">
        <v>194</v>
      </c>
      <c r="B119" s="59"/>
      <c r="C119" s="60"/>
      <c r="D119" s="61"/>
      <c r="E119" s="61"/>
      <c r="F119" s="61"/>
      <c r="G119" s="61"/>
      <c r="H119" s="61"/>
      <c r="I119" s="61"/>
      <c r="J119" s="62"/>
    </row>
  </sheetData>
  <sheetProtection autoFilter="0"/>
  <autoFilter ref="B21:T100" xr:uid="{00000000-0009-0000-0000-000001000000}"/>
  <mergeCells count="8">
    <mergeCell ref="P20:S20"/>
    <mergeCell ref="A100:A104"/>
    <mergeCell ref="A20:A21"/>
    <mergeCell ref="B20:B21"/>
    <mergeCell ref="C20:E20"/>
    <mergeCell ref="F20:H20"/>
    <mergeCell ref="I20:K20"/>
    <mergeCell ref="L20:N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>
    <tabColor rgb="FFFCC2BA"/>
  </sheetPr>
  <dimension ref="A1:M74"/>
  <sheetViews>
    <sheetView showGridLines="0" topLeftCell="A19" workbookViewId="0">
      <selection activeCell="J40" sqref="J40:K74"/>
    </sheetView>
  </sheetViews>
  <sheetFormatPr defaultColWidth="9.109375" defaultRowHeight="13.2" x14ac:dyDescent="0.25"/>
  <cols>
    <col min="1" max="1" width="36.5546875" style="10" customWidth="1"/>
    <col min="2" max="2" width="16.44140625" style="10" bestFit="1" customWidth="1"/>
    <col min="3" max="3" width="9.109375" style="10"/>
    <col min="4" max="4" width="36.5546875" style="10" customWidth="1"/>
    <col min="5" max="5" width="16.44140625" style="10" bestFit="1" customWidth="1"/>
    <col min="6" max="6" width="9.109375" style="10"/>
    <col min="7" max="7" width="36.5546875" style="10" customWidth="1"/>
    <col min="8" max="8" width="16.44140625" style="10" bestFit="1" customWidth="1"/>
    <col min="9" max="9" width="9.109375" style="10"/>
    <col min="10" max="10" width="36.5546875" style="10" customWidth="1"/>
    <col min="11" max="11" width="16.44140625" style="10" bestFit="1" customWidth="1"/>
    <col min="12" max="16384" width="9.109375" style="10"/>
  </cols>
  <sheetData>
    <row r="1" spans="1:11" ht="27.75" customHeight="1" x14ac:dyDescent="0.25">
      <c r="A1" s="79" t="s">
        <v>199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37" spans="1:12" ht="17.399999999999999" x14ac:dyDescent="0.3">
      <c r="A37" s="80" t="s">
        <v>87</v>
      </c>
      <c r="B37" s="81"/>
      <c r="C37" s="9"/>
      <c r="D37" s="80" t="s">
        <v>88</v>
      </c>
      <c r="E37" s="81"/>
      <c r="F37" s="9"/>
      <c r="G37" s="80" t="s">
        <v>89</v>
      </c>
      <c r="H37" s="81"/>
      <c r="I37" s="9"/>
      <c r="J37" s="80" t="s">
        <v>90</v>
      </c>
      <c r="K37" s="81"/>
    </row>
    <row r="38" spans="1:12" x14ac:dyDescent="0.25">
      <c r="A38" s="76" t="s">
        <v>91</v>
      </c>
      <c r="B38" s="77"/>
      <c r="C38" s="9"/>
      <c r="D38" s="78" t="s">
        <v>92</v>
      </c>
      <c r="E38" s="77"/>
      <c r="F38" s="9"/>
      <c r="G38" s="78" t="s">
        <v>93</v>
      </c>
      <c r="H38" s="77"/>
      <c r="I38" s="9"/>
      <c r="J38" s="78" t="s">
        <v>94</v>
      </c>
      <c r="K38" s="77"/>
    </row>
    <row r="39" spans="1:12" ht="14.4" x14ac:dyDescent="0.25">
      <c r="A39" s="24" t="s">
        <v>82</v>
      </c>
      <c r="B39" s="11" t="s">
        <v>95</v>
      </c>
      <c r="C39" s="25" t="s">
        <v>181</v>
      </c>
      <c r="D39" s="11" t="s">
        <v>82</v>
      </c>
      <c r="E39" s="11" t="s">
        <v>95</v>
      </c>
      <c r="F39" s="25" t="s">
        <v>181</v>
      </c>
      <c r="G39" s="11" t="s">
        <v>82</v>
      </c>
      <c r="H39" s="11" t="s">
        <v>95</v>
      </c>
      <c r="I39" s="25" t="s">
        <v>181</v>
      </c>
      <c r="J39" s="11" t="s">
        <v>82</v>
      </c>
      <c r="K39" s="11" t="s">
        <v>95</v>
      </c>
      <c r="L39" s="25" t="s">
        <v>181</v>
      </c>
    </row>
    <row r="40" spans="1:12" ht="14.4" x14ac:dyDescent="0.25">
      <c r="A40" s="12" t="s">
        <v>96</v>
      </c>
      <c r="B40" s="32">
        <v>0.74338251888789775</v>
      </c>
      <c r="C40" s="26">
        <v>0.9</v>
      </c>
      <c r="D40" s="12" t="s">
        <v>101</v>
      </c>
      <c r="E40" s="32">
        <v>0.76349189970075326</v>
      </c>
      <c r="F40" s="26">
        <v>0.9</v>
      </c>
      <c r="G40" s="12" t="s">
        <v>98</v>
      </c>
      <c r="H40" s="32">
        <v>0.8850552050473186</v>
      </c>
      <c r="I40" s="26">
        <v>0.9</v>
      </c>
      <c r="J40" s="12" t="s">
        <v>127</v>
      </c>
      <c r="K40" s="32">
        <v>0.94763860369609854</v>
      </c>
      <c r="L40" s="26">
        <v>0.9</v>
      </c>
    </row>
    <row r="41" spans="1:12" ht="14.4" x14ac:dyDescent="0.25">
      <c r="A41" s="12" t="s">
        <v>108</v>
      </c>
      <c r="B41" s="32">
        <v>0.64232503674913421</v>
      </c>
      <c r="C41" s="26">
        <v>0.9</v>
      </c>
      <c r="D41" s="12" t="s">
        <v>104</v>
      </c>
      <c r="E41" s="32">
        <v>0.75927494494324921</v>
      </c>
      <c r="F41" s="26">
        <v>0.9</v>
      </c>
      <c r="G41" s="12" t="s">
        <v>118</v>
      </c>
      <c r="H41" s="32">
        <v>0.82589214274283884</v>
      </c>
      <c r="I41" s="26">
        <v>0.9</v>
      </c>
      <c r="J41" s="12" t="s">
        <v>147</v>
      </c>
      <c r="K41" s="32">
        <v>0.81591876842450051</v>
      </c>
      <c r="L41" s="26">
        <v>0.9</v>
      </c>
    </row>
    <row r="42" spans="1:12" ht="14.4" x14ac:dyDescent="0.25">
      <c r="A42" s="12" t="s">
        <v>100</v>
      </c>
      <c r="B42" s="32">
        <v>0.62633612489458101</v>
      </c>
      <c r="C42" s="26">
        <v>0.9</v>
      </c>
      <c r="D42" s="12" t="s">
        <v>148</v>
      </c>
      <c r="E42" s="32">
        <v>0.70595460926532527</v>
      </c>
      <c r="F42" s="26">
        <v>0.9</v>
      </c>
      <c r="G42" s="12" t="s">
        <v>126</v>
      </c>
      <c r="H42" s="32">
        <v>0.7818023128954833</v>
      </c>
      <c r="I42" s="26">
        <v>0.9</v>
      </c>
      <c r="J42" s="12" t="s">
        <v>131</v>
      </c>
      <c r="K42" s="32">
        <v>0.7742202594534916</v>
      </c>
      <c r="L42" s="26">
        <v>0.9</v>
      </c>
    </row>
    <row r="43" spans="1:12" ht="14.4" x14ac:dyDescent="0.25">
      <c r="A43" s="12" t="s">
        <v>112</v>
      </c>
      <c r="B43" s="32">
        <v>0.61968381206858159</v>
      </c>
      <c r="C43" s="26">
        <v>0.9</v>
      </c>
      <c r="D43" s="12" t="s">
        <v>105</v>
      </c>
      <c r="E43" s="32">
        <v>0.66820406626506024</v>
      </c>
      <c r="F43" s="26">
        <v>0.9</v>
      </c>
      <c r="G43" s="12" t="s">
        <v>121</v>
      </c>
      <c r="H43" s="32">
        <v>0.77256022866476115</v>
      </c>
      <c r="I43" s="26">
        <v>0.9</v>
      </c>
      <c r="J43" s="12" t="s">
        <v>103</v>
      </c>
      <c r="K43" s="32">
        <v>0.76677616142656035</v>
      </c>
      <c r="L43" s="26">
        <v>0.9</v>
      </c>
    </row>
    <row r="44" spans="1:12" ht="14.4" x14ac:dyDescent="0.25">
      <c r="A44" s="12" t="s">
        <v>116</v>
      </c>
      <c r="B44" s="32">
        <v>0.60719345698093763</v>
      </c>
      <c r="C44" s="26">
        <v>0.9</v>
      </c>
      <c r="D44" s="12" t="s">
        <v>97</v>
      </c>
      <c r="E44" s="32">
        <v>0.63914027149321262</v>
      </c>
      <c r="F44" s="26">
        <v>0.9</v>
      </c>
      <c r="G44" s="12" t="s">
        <v>143</v>
      </c>
      <c r="H44" s="32">
        <v>0.77014452583646797</v>
      </c>
      <c r="I44" s="26">
        <v>0.9</v>
      </c>
      <c r="J44" s="12" t="s">
        <v>156</v>
      </c>
      <c r="K44" s="32">
        <v>0.76674584323040385</v>
      </c>
      <c r="L44" s="26">
        <v>0.9</v>
      </c>
    </row>
    <row r="45" spans="1:12" ht="14.4" x14ac:dyDescent="0.25">
      <c r="A45" s="12" t="s">
        <v>128</v>
      </c>
      <c r="B45" s="32">
        <v>0.60277885048593682</v>
      </c>
      <c r="C45" s="26">
        <v>0.9</v>
      </c>
      <c r="D45" s="12" t="s">
        <v>142</v>
      </c>
      <c r="E45" s="32">
        <v>0.63824659185056865</v>
      </c>
      <c r="F45" s="26">
        <v>0.9</v>
      </c>
      <c r="G45" s="12" t="s">
        <v>109</v>
      </c>
      <c r="H45" s="32">
        <v>0.76009354997538159</v>
      </c>
      <c r="I45" s="26">
        <v>0.9</v>
      </c>
      <c r="J45" s="12" t="s">
        <v>123</v>
      </c>
      <c r="K45" s="32">
        <v>0.76269621421975997</v>
      </c>
      <c r="L45" s="26">
        <v>0.9</v>
      </c>
    </row>
    <row r="46" spans="1:12" ht="14.4" x14ac:dyDescent="0.25">
      <c r="A46" s="12" t="s">
        <v>120</v>
      </c>
      <c r="B46" s="32">
        <v>0.58186307957240802</v>
      </c>
      <c r="C46" s="26">
        <v>0.9</v>
      </c>
      <c r="D46" s="12" t="s">
        <v>145</v>
      </c>
      <c r="E46" s="32">
        <v>0.62264898039992078</v>
      </c>
      <c r="F46" s="26">
        <v>0.9</v>
      </c>
      <c r="G46" s="12" t="s">
        <v>159</v>
      </c>
      <c r="H46" s="32">
        <v>0.75659450609423318</v>
      </c>
      <c r="I46" s="26">
        <v>0.9</v>
      </c>
      <c r="J46" s="12" t="s">
        <v>135</v>
      </c>
      <c r="K46" s="32">
        <v>0.75938850116317713</v>
      </c>
      <c r="L46" s="26">
        <v>0.9</v>
      </c>
    </row>
    <row r="47" spans="1:12" ht="14.4" x14ac:dyDescent="0.25">
      <c r="A47" s="12" t="s">
        <v>132</v>
      </c>
      <c r="B47" s="32">
        <v>0.55859445752581049</v>
      </c>
      <c r="C47" s="26">
        <v>0.9</v>
      </c>
      <c r="D47" s="12" t="s">
        <v>117</v>
      </c>
      <c r="E47" s="32">
        <v>0.60919926137317437</v>
      </c>
      <c r="F47" s="26">
        <v>0.9</v>
      </c>
      <c r="G47" s="12" t="s">
        <v>122</v>
      </c>
      <c r="H47" s="32">
        <v>0.74896142433234425</v>
      </c>
      <c r="I47" s="26">
        <v>0.9</v>
      </c>
      <c r="J47" s="12" t="s">
        <v>99</v>
      </c>
      <c r="K47" s="32">
        <v>0.7555715312724659</v>
      </c>
      <c r="L47" s="26">
        <v>0.9</v>
      </c>
    </row>
    <row r="48" spans="1:12" ht="14.4" x14ac:dyDescent="0.25">
      <c r="A48" s="12" t="s">
        <v>124</v>
      </c>
      <c r="B48" s="32">
        <v>0.53622518278761955</v>
      </c>
      <c r="C48" s="26">
        <v>0.9</v>
      </c>
      <c r="D48" s="12" t="s">
        <v>129</v>
      </c>
      <c r="E48" s="32">
        <v>0.59496913939676255</v>
      </c>
      <c r="F48" s="26">
        <v>0.9</v>
      </c>
      <c r="G48" s="12" t="s">
        <v>110</v>
      </c>
      <c r="H48" s="32">
        <v>0.72715156130997716</v>
      </c>
      <c r="I48" s="26">
        <v>0.9</v>
      </c>
      <c r="J48" s="12" t="s">
        <v>153</v>
      </c>
      <c r="K48" s="32">
        <v>0.74943502824858754</v>
      </c>
      <c r="L48" s="26">
        <v>0.9</v>
      </c>
    </row>
    <row r="49" spans="4:12" ht="14.4" x14ac:dyDescent="0.25">
      <c r="D49" s="12" t="s">
        <v>136</v>
      </c>
      <c r="E49" s="32">
        <v>0.58815458495312145</v>
      </c>
      <c r="F49" s="26">
        <v>0.9</v>
      </c>
      <c r="G49" s="12" t="s">
        <v>106</v>
      </c>
      <c r="H49" s="32">
        <v>0.72314796225657496</v>
      </c>
      <c r="I49" s="26">
        <v>0.9</v>
      </c>
      <c r="J49" s="12" t="s">
        <v>114</v>
      </c>
      <c r="K49" s="32">
        <v>0.74799433695139217</v>
      </c>
      <c r="L49" s="26">
        <v>0.9</v>
      </c>
    </row>
    <row r="50" spans="4:12" ht="14.4" x14ac:dyDescent="0.25">
      <c r="D50" s="12" t="s">
        <v>154</v>
      </c>
      <c r="E50" s="32">
        <v>0.55119202427394887</v>
      </c>
      <c r="F50" s="26">
        <v>0.9</v>
      </c>
      <c r="G50" s="12" t="s">
        <v>125</v>
      </c>
      <c r="H50" s="32">
        <v>0.71186440677966101</v>
      </c>
      <c r="I50" s="26">
        <v>0.9</v>
      </c>
      <c r="J50" s="12" t="s">
        <v>170</v>
      </c>
      <c r="K50" s="32">
        <v>0.74563852058618285</v>
      </c>
      <c r="L50" s="26">
        <v>0.9</v>
      </c>
    </row>
    <row r="51" spans="4:12" ht="14.4" x14ac:dyDescent="0.25">
      <c r="D51" s="12" t="s">
        <v>151</v>
      </c>
      <c r="E51" s="32">
        <v>0.52623357530092807</v>
      </c>
      <c r="F51" s="26">
        <v>0.9</v>
      </c>
      <c r="G51" s="12" t="s">
        <v>133</v>
      </c>
      <c r="H51" s="32">
        <v>0.70366764037650109</v>
      </c>
      <c r="I51" s="26">
        <v>0.9</v>
      </c>
      <c r="J51" s="12" t="s">
        <v>119</v>
      </c>
      <c r="K51" s="32">
        <v>0.74273858921161828</v>
      </c>
      <c r="L51" s="26">
        <v>0.9</v>
      </c>
    </row>
    <row r="52" spans="4:12" ht="14.4" x14ac:dyDescent="0.25">
      <c r="G52" s="12" t="s">
        <v>113</v>
      </c>
      <c r="H52" s="32">
        <v>0.70271853761424885</v>
      </c>
      <c r="I52" s="26">
        <v>0.9</v>
      </c>
      <c r="J52" s="12" t="s">
        <v>164</v>
      </c>
      <c r="K52" s="32">
        <v>0.73881019830028327</v>
      </c>
      <c r="L52" s="26">
        <v>0.9</v>
      </c>
    </row>
    <row r="53" spans="4:12" ht="14.4" x14ac:dyDescent="0.25">
      <c r="G53" s="12" t="s">
        <v>137</v>
      </c>
      <c r="H53" s="32">
        <v>0.6944272445820433</v>
      </c>
      <c r="I53" s="26">
        <v>0.9</v>
      </c>
      <c r="J53" s="12" t="s">
        <v>162</v>
      </c>
      <c r="K53" s="32">
        <v>0.72420262664165103</v>
      </c>
      <c r="L53" s="26">
        <v>0.9</v>
      </c>
    </row>
    <row r="54" spans="4:12" ht="14.4" x14ac:dyDescent="0.25">
      <c r="G54" s="12" t="s">
        <v>149</v>
      </c>
      <c r="H54" s="32">
        <v>0.69144981412639406</v>
      </c>
      <c r="I54" s="26">
        <v>0.9</v>
      </c>
      <c r="J54" s="12" t="s">
        <v>102</v>
      </c>
      <c r="K54" s="32">
        <v>0.7219413549039434</v>
      </c>
      <c r="L54" s="26">
        <v>0.9</v>
      </c>
    </row>
    <row r="55" spans="4:12" ht="14.4" x14ac:dyDescent="0.25">
      <c r="G55" s="12" t="s">
        <v>130</v>
      </c>
      <c r="H55" s="32">
        <v>0.67121470532499528</v>
      </c>
      <c r="I55" s="26">
        <v>0.9</v>
      </c>
      <c r="J55" s="12" t="s">
        <v>165</v>
      </c>
      <c r="K55" s="32">
        <v>0.72147505422993496</v>
      </c>
      <c r="L55" s="26">
        <v>0.9</v>
      </c>
    </row>
    <row r="56" spans="4:12" ht="14.4" x14ac:dyDescent="0.25">
      <c r="G56" s="12" t="s">
        <v>157</v>
      </c>
      <c r="H56" s="32">
        <v>0.63068275748057534</v>
      </c>
      <c r="I56" s="26">
        <v>0.9</v>
      </c>
      <c r="J56" s="12" t="s">
        <v>141</v>
      </c>
      <c r="K56" s="32">
        <v>0.71905207358902401</v>
      </c>
      <c r="L56" s="26">
        <v>0.9</v>
      </c>
    </row>
    <row r="57" spans="4:12" ht="14.4" x14ac:dyDescent="0.25">
      <c r="G57" s="12" t="s">
        <v>134</v>
      </c>
      <c r="H57" s="32">
        <v>0.62293461375511938</v>
      </c>
      <c r="I57" s="26">
        <v>0.9</v>
      </c>
      <c r="J57" s="12" t="s">
        <v>111</v>
      </c>
      <c r="K57" s="32">
        <v>0.71084704448507008</v>
      </c>
      <c r="L57" s="26">
        <v>0.9</v>
      </c>
    </row>
    <row r="58" spans="4:12" ht="14.4" x14ac:dyDescent="0.25">
      <c r="G58" s="12" t="s">
        <v>139</v>
      </c>
      <c r="H58" s="32">
        <v>0.58861578266494174</v>
      </c>
      <c r="I58" s="26">
        <v>0.9</v>
      </c>
      <c r="J58" s="12" t="s">
        <v>115</v>
      </c>
      <c r="K58" s="32">
        <v>0.70630630630630631</v>
      </c>
      <c r="L58" s="26">
        <v>0.9</v>
      </c>
    </row>
    <row r="59" spans="4:12" ht="14.4" x14ac:dyDescent="0.25">
      <c r="G59" s="12" t="s">
        <v>152</v>
      </c>
      <c r="H59" s="32">
        <v>0.58124494745351662</v>
      </c>
      <c r="I59" s="26">
        <v>0.9</v>
      </c>
      <c r="J59" s="12" t="s">
        <v>163</v>
      </c>
      <c r="K59" s="32">
        <v>0.70352051207448352</v>
      </c>
      <c r="L59" s="26">
        <v>0.9</v>
      </c>
    </row>
    <row r="60" spans="4:12" ht="14.4" x14ac:dyDescent="0.25">
      <c r="D60" s="10" t="s">
        <v>200</v>
      </c>
      <c r="G60" s="12" t="s">
        <v>140</v>
      </c>
      <c r="H60" s="32">
        <v>0.56596583442838366</v>
      </c>
      <c r="I60" s="26">
        <v>0.9</v>
      </c>
      <c r="J60" s="12" t="s">
        <v>166</v>
      </c>
      <c r="K60" s="32">
        <v>0.69101934738665893</v>
      </c>
      <c r="L60" s="26">
        <v>0.9</v>
      </c>
    </row>
    <row r="61" spans="4:12" ht="14.4" x14ac:dyDescent="0.25">
      <c r="G61" s="12" t="s">
        <v>161</v>
      </c>
      <c r="H61" s="32">
        <v>0.5638624253189084</v>
      </c>
      <c r="I61" s="26">
        <v>0.9</v>
      </c>
      <c r="J61" s="12" t="s">
        <v>107</v>
      </c>
      <c r="K61" s="32">
        <v>0.68511593118922964</v>
      </c>
      <c r="L61" s="26">
        <v>0.9</v>
      </c>
    </row>
    <row r="62" spans="4:12" ht="14.4" x14ac:dyDescent="0.25">
      <c r="J62" s="12" t="s">
        <v>167</v>
      </c>
      <c r="K62" s="32">
        <v>0.68134247564056294</v>
      </c>
      <c r="L62" s="26">
        <v>0.9</v>
      </c>
    </row>
    <row r="63" spans="4:12" ht="14.4" x14ac:dyDescent="0.25">
      <c r="J63" s="12" t="s">
        <v>138</v>
      </c>
      <c r="K63" s="32">
        <v>0.67185802245563198</v>
      </c>
      <c r="L63" s="26">
        <v>0.9</v>
      </c>
    </row>
    <row r="64" spans="4:12" ht="14.4" x14ac:dyDescent="0.25">
      <c r="J64" s="12" t="s">
        <v>158</v>
      </c>
      <c r="K64" s="32">
        <v>0.66994468346650271</v>
      </c>
      <c r="L64" s="26">
        <v>0.9</v>
      </c>
    </row>
    <row r="65" spans="1:13" ht="14.4" x14ac:dyDescent="0.25">
      <c r="J65" s="12" t="s">
        <v>168</v>
      </c>
      <c r="K65" s="32">
        <v>0.66362053959965184</v>
      </c>
      <c r="L65" s="26">
        <v>0.9</v>
      </c>
    </row>
    <row r="66" spans="1:13" ht="14.4" x14ac:dyDescent="0.25">
      <c r="J66" s="12" t="s">
        <v>150</v>
      </c>
      <c r="K66" s="32">
        <v>0.65281501340482573</v>
      </c>
      <c r="L66" s="26">
        <v>0.9</v>
      </c>
      <c r="M66" s="10" t="s">
        <v>200</v>
      </c>
    </row>
    <row r="67" spans="1:13" ht="14.4" x14ac:dyDescent="0.3">
      <c r="A67"/>
      <c r="B67"/>
      <c r="C67"/>
      <c r="J67" s="12" t="s">
        <v>160</v>
      </c>
      <c r="K67" s="32">
        <v>0.65239772419398534</v>
      </c>
      <c r="L67" s="26">
        <v>0.9</v>
      </c>
    </row>
    <row r="68" spans="1:13" ht="14.4" x14ac:dyDescent="0.25">
      <c r="J68" s="12" t="s">
        <v>144</v>
      </c>
      <c r="K68" s="32">
        <v>0.6508728179551122</v>
      </c>
      <c r="L68" s="26">
        <v>0.9</v>
      </c>
    </row>
    <row r="69" spans="1:13" ht="14.4" x14ac:dyDescent="0.25">
      <c r="J69" s="12" t="s">
        <v>146</v>
      </c>
      <c r="K69" s="32">
        <v>0.63884342607746858</v>
      </c>
      <c r="L69" s="26">
        <v>0.9</v>
      </c>
    </row>
    <row r="70" spans="1:13" ht="14.4" x14ac:dyDescent="0.25">
      <c r="J70" s="12" t="s">
        <v>173</v>
      </c>
      <c r="K70" s="32">
        <v>0.63226076055160885</v>
      </c>
      <c r="L70" s="26">
        <v>0.9</v>
      </c>
    </row>
    <row r="71" spans="1:13" ht="14.4" x14ac:dyDescent="0.25">
      <c r="J71" s="12" t="s">
        <v>155</v>
      </c>
      <c r="K71" s="32">
        <v>0.61051212938005395</v>
      </c>
      <c r="L71" s="26">
        <v>0.9</v>
      </c>
    </row>
    <row r="72" spans="1:13" ht="14.4" x14ac:dyDescent="0.25">
      <c r="J72" s="12" t="s">
        <v>172</v>
      </c>
      <c r="K72" s="32">
        <v>0.58232695139911639</v>
      </c>
      <c r="L72" s="26">
        <v>0.9</v>
      </c>
    </row>
    <row r="73" spans="1:13" ht="14.4" x14ac:dyDescent="0.25">
      <c r="J73" s="12" t="s">
        <v>169</v>
      </c>
      <c r="K73" s="32">
        <v>0.57829010566762729</v>
      </c>
      <c r="L73" s="26">
        <v>0.9</v>
      </c>
    </row>
    <row r="74" spans="1:13" ht="14.4" x14ac:dyDescent="0.25">
      <c r="J74" s="12" t="s">
        <v>171</v>
      </c>
      <c r="K74" s="32">
        <v>0.5489239598278336</v>
      </c>
      <c r="L74" s="26">
        <v>0.9</v>
      </c>
    </row>
  </sheetData>
  <sheetProtection autoFilter="0"/>
  <mergeCells count="9">
    <mergeCell ref="A38:B38"/>
    <mergeCell ref="D38:E38"/>
    <mergeCell ref="G38:H38"/>
    <mergeCell ref="J38:K38"/>
    <mergeCell ref="A1:K1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>
    <tabColor rgb="FFCCECFF"/>
  </sheetPr>
  <dimension ref="A1:Q81"/>
  <sheetViews>
    <sheetView showGridLines="0" zoomScale="80" zoomScaleNormal="80" workbookViewId="0">
      <selection activeCell="J10" sqref="J10"/>
    </sheetView>
  </sheetViews>
  <sheetFormatPr defaultColWidth="9.109375" defaultRowHeight="13.2" x14ac:dyDescent="0.3"/>
  <cols>
    <col min="1" max="1" width="9.6640625" style="14" customWidth="1"/>
    <col min="2" max="2" width="13.88671875" style="14" bestFit="1" customWidth="1"/>
    <col min="3" max="3" width="27.33203125" style="14" bestFit="1" customWidth="1"/>
    <col min="4" max="8" width="15.44140625" style="14" customWidth="1"/>
    <col min="9" max="11" width="9.109375" style="14"/>
    <col min="12" max="12" width="10.33203125" style="14" customWidth="1"/>
    <col min="13" max="13" width="19.109375" style="14" bestFit="1" customWidth="1"/>
    <col min="14" max="16384" width="9.109375" style="14"/>
  </cols>
  <sheetData>
    <row r="1" spans="1:15" ht="28.5" customHeight="1" x14ac:dyDescent="0.3">
      <c r="A1" s="94" t="s">
        <v>201</v>
      </c>
      <c r="B1" s="94"/>
      <c r="C1" s="94"/>
      <c r="D1" s="94"/>
      <c r="E1" s="94"/>
      <c r="F1" s="94"/>
      <c r="G1" s="94"/>
      <c r="H1" s="94"/>
    </row>
    <row r="2" spans="1:15" ht="39.6" x14ac:dyDescent="0.3">
      <c r="A2" s="13" t="s">
        <v>202</v>
      </c>
      <c r="B2" s="13" t="s">
        <v>185</v>
      </c>
      <c r="C2" s="13" t="s">
        <v>82</v>
      </c>
      <c r="D2" s="13" t="s">
        <v>174</v>
      </c>
      <c r="E2" s="13" t="s">
        <v>0</v>
      </c>
      <c r="F2" s="13" t="s">
        <v>186</v>
      </c>
      <c r="G2" s="13" t="s">
        <v>83</v>
      </c>
      <c r="H2" s="13" t="s">
        <v>175</v>
      </c>
    </row>
    <row r="3" spans="1:15" ht="14.4" x14ac:dyDescent="0.3">
      <c r="A3" s="15" t="s">
        <v>203</v>
      </c>
      <c r="B3" s="73" t="s">
        <v>188</v>
      </c>
      <c r="C3" s="12" t="s">
        <v>127</v>
      </c>
      <c r="D3" s="72">
        <v>6497</v>
      </c>
      <c r="E3" s="15" t="str">
        <f>IF(D3&gt;=100000,"GRUPO 1",IF(AND(D3&gt;=30000,D3&lt;99999),"GRUPO 2",IF(AND(D3&gt;=15000,D3&lt;29999),"GRUPO 3",IF(D3&lt;14999,"GRUPO 4"))))</f>
        <v>GRUPO 4</v>
      </c>
      <c r="F3" s="72">
        <v>1948</v>
      </c>
      <c r="G3" s="72">
        <v>1846</v>
      </c>
      <c r="H3" s="32">
        <v>0.94763860369609854</v>
      </c>
      <c r="I3" s="23"/>
    </row>
    <row r="4" spans="1:15" ht="14.4" x14ac:dyDescent="0.3">
      <c r="A4" s="15" t="s">
        <v>204</v>
      </c>
      <c r="B4" s="73" t="s">
        <v>189</v>
      </c>
      <c r="C4" s="12" t="s">
        <v>98</v>
      </c>
      <c r="D4" s="72">
        <v>19274</v>
      </c>
      <c r="E4" s="15" t="str">
        <f>IF(D4&gt;=100000,"GRUPO 1",IF(AND(D4&gt;=30000,D4&lt;99999),"GRUPO 2",IF(AND(D4&gt;=15000,D4&lt;29999),"GRUPO 3",IF(D4&lt;14999,"GRUPO 4"))))</f>
        <v>GRUPO 3</v>
      </c>
      <c r="F4" s="72">
        <v>5072</v>
      </c>
      <c r="G4" s="72">
        <v>4489</v>
      </c>
      <c r="H4" s="32">
        <v>0.8850552050473186</v>
      </c>
      <c r="I4" s="23"/>
      <c r="L4" s="93" t="s">
        <v>176</v>
      </c>
      <c r="M4" s="93"/>
      <c r="N4" s="93"/>
    </row>
    <row r="5" spans="1:15" ht="14.4" x14ac:dyDescent="0.3">
      <c r="A5" s="15" t="s">
        <v>205</v>
      </c>
      <c r="B5" s="12" t="s">
        <v>187</v>
      </c>
      <c r="C5" s="12" t="s">
        <v>118</v>
      </c>
      <c r="D5" s="72">
        <v>23831</v>
      </c>
      <c r="E5" s="15" t="str">
        <f>IF(D5&gt;=100000,"GRUPO 1",IF(AND(D5&gt;=30000,D5&lt;99999),"GRUPO 2",IF(AND(D5&gt;=15000,D5&lt;29999),"GRUPO 3",IF(D5&lt;14999,"GRUPO 4"))))</f>
        <v>GRUPO 3</v>
      </c>
      <c r="F5" s="72">
        <v>6249</v>
      </c>
      <c r="G5" s="72">
        <v>5161</v>
      </c>
      <c r="H5" s="32">
        <v>0.82589214274283884</v>
      </c>
      <c r="I5" s="23"/>
      <c r="L5" s="93"/>
      <c r="M5" s="93"/>
      <c r="N5" s="93"/>
    </row>
    <row r="6" spans="1:15" ht="14.4" x14ac:dyDescent="0.3">
      <c r="A6" s="15" t="s">
        <v>206</v>
      </c>
      <c r="B6" s="12" t="s">
        <v>187</v>
      </c>
      <c r="C6" s="12" t="s">
        <v>147</v>
      </c>
      <c r="D6" s="72">
        <v>12985</v>
      </c>
      <c r="E6" s="15" t="str">
        <f>IF(D6&gt;=100000,"GRUPO 1",IF(AND(D6&gt;=30000,D6&lt;99999),"GRUPO 2",IF(AND(D6&gt;=15000,D6&lt;29999),"GRUPO 3",IF(D6&lt;14999,"GRUPO 4"))))</f>
        <v>GRUPO 4</v>
      </c>
      <c r="F6" s="72">
        <v>3053</v>
      </c>
      <c r="G6" s="72">
        <v>2491</v>
      </c>
      <c r="H6" s="32">
        <v>0.81591876842450051</v>
      </c>
      <c r="I6" s="23"/>
      <c r="L6" s="16" t="s">
        <v>87</v>
      </c>
      <c r="M6" s="17" t="s">
        <v>177</v>
      </c>
      <c r="N6" s="15">
        <f>COUNTIF($E$3:$E$80,L6)</f>
        <v>9</v>
      </c>
    </row>
    <row r="7" spans="1:15" ht="14.4" x14ac:dyDescent="0.3">
      <c r="A7" s="15" t="s">
        <v>207</v>
      </c>
      <c r="B7" s="73" t="s">
        <v>187</v>
      </c>
      <c r="C7" s="12" t="s">
        <v>126</v>
      </c>
      <c r="D7" s="72">
        <v>17641</v>
      </c>
      <c r="E7" s="15" t="str">
        <f>IF(D7&gt;=100000,"GRUPO 1",IF(AND(D7&gt;=30000,D7&lt;99999),"GRUPO 2",IF(AND(D7&gt;=15000,D7&lt;29999),"GRUPO 3",IF(D7&lt;14999,"GRUPO 4"))))</f>
        <v>GRUPO 3</v>
      </c>
      <c r="F7" s="72">
        <v>4583</v>
      </c>
      <c r="G7" s="72">
        <v>3583</v>
      </c>
      <c r="H7" s="32">
        <v>0.7818023128954833</v>
      </c>
      <c r="I7" s="23"/>
      <c r="L7" s="18" t="s">
        <v>88</v>
      </c>
      <c r="M7" s="19" t="s">
        <v>178</v>
      </c>
      <c r="N7" s="15">
        <f>COUNTIF($E$3:$E$80,L7)</f>
        <v>12</v>
      </c>
    </row>
    <row r="8" spans="1:15" ht="14.4" x14ac:dyDescent="0.3">
      <c r="A8" s="15" t="s">
        <v>208</v>
      </c>
      <c r="B8" s="73" t="s">
        <v>189</v>
      </c>
      <c r="C8" s="12" t="s">
        <v>131</v>
      </c>
      <c r="D8" s="72">
        <v>13728</v>
      </c>
      <c r="E8" s="15" t="str">
        <f>IF(D8&gt;=100000,"GRUPO 1",IF(AND(D8&gt;=30000,D8&lt;99999),"GRUPO 2",IF(AND(D8&gt;=15000,D8&lt;29999),"GRUPO 3",IF(D8&lt;14999,"GRUPO 4"))))</f>
        <v>GRUPO 4</v>
      </c>
      <c r="F8" s="72">
        <v>3623</v>
      </c>
      <c r="G8" s="72">
        <v>2805</v>
      </c>
      <c r="H8" s="32">
        <v>0.7742202594534916</v>
      </c>
      <c r="I8" s="23"/>
      <c r="L8" s="20" t="s">
        <v>89</v>
      </c>
      <c r="M8" s="19" t="s">
        <v>179</v>
      </c>
      <c r="N8" s="15">
        <f>COUNTIF($E$3:$E$80,L8)</f>
        <v>22</v>
      </c>
    </row>
    <row r="9" spans="1:15" ht="14.4" x14ac:dyDescent="0.3">
      <c r="A9" s="15" t="s">
        <v>209</v>
      </c>
      <c r="B9" s="73" t="s">
        <v>188</v>
      </c>
      <c r="C9" s="12" t="s">
        <v>121</v>
      </c>
      <c r="D9" s="72">
        <v>27458</v>
      </c>
      <c r="E9" s="15" t="str">
        <f>IF(D9&gt;=100000,"GRUPO 1",IF(AND(D9&gt;=30000,D9&lt;99999),"GRUPO 2",IF(AND(D9&gt;=15000,D9&lt;29999),"GRUPO 3",IF(D9&lt;14999,"GRUPO 4"))))</f>
        <v>GRUPO 3</v>
      </c>
      <c r="F9" s="72">
        <v>7347</v>
      </c>
      <c r="G9" s="72">
        <v>5676</v>
      </c>
      <c r="H9" s="32">
        <v>0.77256022866476115</v>
      </c>
      <c r="I9" s="23"/>
      <c r="L9" s="21" t="s">
        <v>90</v>
      </c>
      <c r="M9" s="19" t="s">
        <v>180</v>
      </c>
      <c r="N9" s="15">
        <f>COUNTIF($E$3:$E$80,L9)</f>
        <v>35</v>
      </c>
    </row>
    <row r="10" spans="1:15" ht="14.4" x14ac:dyDescent="0.3">
      <c r="A10" s="15" t="s">
        <v>210</v>
      </c>
      <c r="B10" s="73" t="s">
        <v>187</v>
      </c>
      <c r="C10" s="12" t="s">
        <v>143</v>
      </c>
      <c r="D10" s="72">
        <v>18014</v>
      </c>
      <c r="E10" s="15" t="str">
        <f>IF(D10&gt;=100000,"GRUPO 1",IF(AND(D10&gt;=30000,D10&lt;99999),"GRUPO 2",IF(AND(D10&gt;=15000,D10&lt;29999),"GRUPO 3",IF(D10&lt;14999,"GRUPO 4"))))</f>
        <v>GRUPO 3</v>
      </c>
      <c r="F10" s="72">
        <v>5051</v>
      </c>
      <c r="G10" s="72">
        <v>3890</v>
      </c>
      <c r="H10" s="32">
        <v>0.77014452583646797</v>
      </c>
      <c r="I10" s="23"/>
    </row>
    <row r="11" spans="1:15" ht="14.4" x14ac:dyDescent="0.3">
      <c r="A11" s="15" t="s">
        <v>211</v>
      </c>
      <c r="B11" s="73" t="s">
        <v>187</v>
      </c>
      <c r="C11" s="12" t="s">
        <v>103</v>
      </c>
      <c r="D11" s="72">
        <v>13589</v>
      </c>
      <c r="E11" s="15" t="str">
        <f>IF(D11&gt;=100000,"GRUPO 1",IF(AND(D11&gt;=30000,D11&lt;99999),"GRUPO 2",IF(AND(D11&gt;=15000,D11&lt;29999),"GRUPO 3",IF(D11&lt;14999,"GRUPO 4"))))</f>
        <v>GRUPO 4</v>
      </c>
      <c r="F11" s="72">
        <v>4262</v>
      </c>
      <c r="G11" s="72">
        <v>3268</v>
      </c>
      <c r="H11" s="32">
        <v>0.76677616142656035</v>
      </c>
      <c r="I11" s="23" t="s">
        <v>200</v>
      </c>
    </row>
    <row r="12" spans="1:15" ht="14.4" x14ac:dyDescent="0.3">
      <c r="A12" s="15" t="s">
        <v>212</v>
      </c>
      <c r="B12" s="73" t="s">
        <v>189</v>
      </c>
      <c r="C12" s="12" t="s">
        <v>156</v>
      </c>
      <c r="D12" s="72">
        <v>7434</v>
      </c>
      <c r="E12" s="15" t="str">
        <f>IF(D12&gt;=100000,"GRUPO 1",IF(AND(D12&gt;=30000,D12&lt;99999),"GRUPO 2",IF(AND(D12&gt;=15000,D12&lt;29999),"GRUPO 3",IF(D12&lt;14999,"GRUPO 4"))))</f>
        <v>GRUPO 4</v>
      </c>
      <c r="F12" s="72">
        <v>2105</v>
      </c>
      <c r="G12" s="72">
        <v>1614</v>
      </c>
      <c r="H12" s="32">
        <v>0.76674584323040385</v>
      </c>
      <c r="I12" s="23"/>
      <c r="J12" s="14" t="s">
        <v>200</v>
      </c>
    </row>
    <row r="13" spans="1:15" ht="14.4" x14ac:dyDescent="0.3">
      <c r="A13" s="15" t="s">
        <v>213</v>
      </c>
      <c r="B13" s="73" t="s">
        <v>187</v>
      </c>
      <c r="C13" s="12" t="s">
        <v>101</v>
      </c>
      <c r="D13" s="72">
        <v>35416</v>
      </c>
      <c r="E13" s="15" t="str">
        <f>IF(D13&gt;=100000,"GRUPO 1",IF(AND(D13&gt;=30000,D13&lt;99999),"GRUPO 2",IF(AND(D13&gt;=15000,D13&lt;29999),"GRUPO 3",IF(D13&lt;14999,"GRUPO 4"))))</f>
        <v>GRUPO 2</v>
      </c>
      <c r="F13" s="72">
        <v>9691</v>
      </c>
      <c r="G13" s="72">
        <v>7399</v>
      </c>
      <c r="H13" s="32">
        <v>0.76349189970075326</v>
      </c>
      <c r="I13" s="23"/>
    </row>
    <row r="14" spans="1:15" ht="14.4" x14ac:dyDescent="0.3">
      <c r="A14" s="15" t="s">
        <v>214</v>
      </c>
      <c r="B14" s="12" t="s">
        <v>188</v>
      </c>
      <c r="C14" s="12" t="s">
        <v>123</v>
      </c>
      <c r="D14" s="72">
        <v>11937</v>
      </c>
      <c r="E14" s="15" t="str">
        <f>IF(D14&gt;=100000,"GRUPO 1",IF(AND(D14&gt;=30000,D14&lt;99999),"GRUPO 2",IF(AND(D14&gt;=15000,D14&lt;29999),"GRUPO 3",IF(D14&lt;14999,"GRUPO 4"))))</f>
        <v>GRUPO 4</v>
      </c>
      <c r="F14" s="72">
        <v>3249</v>
      </c>
      <c r="G14" s="72">
        <v>2478</v>
      </c>
      <c r="H14" s="32">
        <v>0.76269621421975997</v>
      </c>
      <c r="I14" s="23"/>
      <c r="O14" s="14" t="s">
        <v>200</v>
      </c>
    </row>
    <row r="15" spans="1:15" ht="14.4" x14ac:dyDescent="0.3">
      <c r="A15" s="15" t="s">
        <v>215</v>
      </c>
      <c r="B15" s="12" t="s">
        <v>190</v>
      </c>
      <c r="C15" s="12" t="s">
        <v>109</v>
      </c>
      <c r="D15" s="72">
        <v>29984</v>
      </c>
      <c r="E15" s="15" t="str">
        <f>IF(D15&gt;=100000,"GRUPO 1",IF(AND(D15&gt;=30000,D15&lt;99999),"GRUPO 2",IF(AND(D15&gt;=15000,D15&lt;29999),"GRUPO 3",IF(D15&lt;14999,"GRUPO 4"))))</f>
        <v>GRUPO 3</v>
      </c>
      <c r="F15" s="72">
        <v>8124</v>
      </c>
      <c r="G15" s="72">
        <v>6175</v>
      </c>
      <c r="H15" s="32">
        <v>0.76009354997538159</v>
      </c>
      <c r="I15" s="23"/>
    </row>
    <row r="16" spans="1:15" ht="14.4" x14ac:dyDescent="0.3">
      <c r="A16" s="15" t="s">
        <v>216</v>
      </c>
      <c r="B16" s="12" t="s">
        <v>189</v>
      </c>
      <c r="C16" s="12" t="s">
        <v>135</v>
      </c>
      <c r="D16" s="72">
        <v>11009</v>
      </c>
      <c r="E16" s="15" t="str">
        <f>IF(D16&gt;=100000,"GRUPO 1",IF(AND(D16&gt;=30000,D16&lt;99999),"GRUPO 2",IF(AND(D16&gt;=15000,D16&lt;29999),"GRUPO 3",IF(D16&lt;14999,"GRUPO 4"))))</f>
        <v>GRUPO 4</v>
      </c>
      <c r="F16" s="72">
        <v>3009</v>
      </c>
      <c r="G16" s="72">
        <v>2285</v>
      </c>
      <c r="H16" s="32">
        <v>0.75938850116317713</v>
      </c>
      <c r="I16" s="23"/>
    </row>
    <row r="17" spans="1:11" ht="14.4" x14ac:dyDescent="0.3">
      <c r="A17" s="15" t="s">
        <v>217</v>
      </c>
      <c r="B17" s="73" t="s">
        <v>187</v>
      </c>
      <c r="C17" s="12" t="s">
        <v>104</v>
      </c>
      <c r="D17" s="72">
        <v>94765</v>
      </c>
      <c r="E17" s="15" t="str">
        <f>IF(D17&gt;=100000,"GRUPO 1",IF(AND(D17&gt;=30000,D17&lt;99999),"GRUPO 2",IF(AND(D17&gt;=15000,D17&lt;29999),"GRUPO 3",IF(D17&lt;14999,"GRUPO 4"))))</f>
        <v>GRUPO 2</v>
      </c>
      <c r="F17" s="72">
        <v>23612</v>
      </c>
      <c r="G17" s="72">
        <v>17928</v>
      </c>
      <c r="H17" s="32">
        <v>0.75927494494324921</v>
      </c>
      <c r="I17" s="23"/>
    </row>
    <row r="18" spans="1:11" ht="14.4" x14ac:dyDescent="0.3">
      <c r="A18" s="15" t="s">
        <v>218</v>
      </c>
      <c r="B18" s="73" t="s">
        <v>188</v>
      </c>
      <c r="C18" s="12" t="s">
        <v>159</v>
      </c>
      <c r="D18" s="72">
        <v>21522</v>
      </c>
      <c r="E18" s="15" t="str">
        <f>IF(D18&gt;=100000,"GRUPO 1",IF(AND(D18&gt;=30000,D18&lt;99999),"GRUPO 2",IF(AND(D18&gt;=15000,D18&lt;29999),"GRUPO 3",IF(D18&lt;14999,"GRUPO 4"))))</f>
        <v>GRUPO 3</v>
      </c>
      <c r="F18" s="72">
        <v>5497</v>
      </c>
      <c r="G18" s="72">
        <v>4159</v>
      </c>
      <c r="H18" s="32">
        <v>0.75659450609423318</v>
      </c>
      <c r="I18" s="23"/>
    </row>
    <row r="19" spans="1:11" ht="14.4" x14ac:dyDescent="0.3">
      <c r="A19" s="15" t="s">
        <v>219</v>
      </c>
      <c r="B19" s="73" t="s">
        <v>190</v>
      </c>
      <c r="C19" s="12" t="s">
        <v>99</v>
      </c>
      <c r="D19" s="72">
        <v>13836</v>
      </c>
      <c r="E19" s="15" t="str">
        <f>IF(D19&gt;=100000,"GRUPO 1",IF(AND(D19&gt;=30000,D19&lt;99999),"GRUPO 2",IF(AND(D19&gt;=15000,D19&lt;29999),"GRUPO 3",IF(D19&lt;14999,"GRUPO 4"))))</f>
        <v>GRUPO 4</v>
      </c>
      <c r="F19" s="72">
        <v>4173</v>
      </c>
      <c r="G19" s="72">
        <v>3153</v>
      </c>
      <c r="H19" s="32">
        <v>0.7555715312724659</v>
      </c>
      <c r="I19" s="23"/>
    </row>
    <row r="20" spans="1:11" ht="14.4" x14ac:dyDescent="0.3">
      <c r="A20" s="15" t="s">
        <v>220</v>
      </c>
      <c r="B20" s="12" t="s">
        <v>190</v>
      </c>
      <c r="C20" s="12" t="s">
        <v>153</v>
      </c>
      <c r="D20" s="72">
        <v>12326</v>
      </c>
      <c r="E20" s="15" t="str">
        <f>IF(D20&gt;=100000,"GRUPO 1",IF(AND(D20&gt;=30000,D20&lt;99999),"GRUPO 2",IF(AND(D20&gt;=15000,D20&lt;29999),"GRUPO 3",IF(D20&lt;14999,"GRUPO 4"))))</f>
        <v>GRUPO 4</v>
      </c>
      <c r="F20" s="72">
        <v>3540</v>
      </c>
      <c r="G20" s="72">
        <v>2653</v>
      </c>
      <c r="H20" s="32">
        <v>0.74943502824858754</v>
      </c>
      <c r="I20" s="23"/>
      <c r="K20" s="14" t="s">
        <v>200</v>
      </c>
    </row>
    <row r="21" spans="1:11" ht="14.4" x14ac:dyDescent="0.3">
      <c r="A21" s="15" t="s">
        <v>221</v>
      </c>
      <c r="B21" s="12" t="s">
        <v>187</v>
      </c>
      <c r="C21" s="12" t="s">
        <v>122</v>
      </c>
      <c r="D21" s="72">
        <v>22808</v>
      </c>
      <c r="E21" s="15" t="str">
        <f>IF(D21&gt;=100000,"GRUPO 1",IF(AND(D21&gt;=30000,D21&lt;99999),"GRUPO 2",IF(AND(D21&gt;=15000,D21&lt;29999),"GRUPO 3",IF(D21&lt;14999,"GRUPO 4"))))</f>
        <v>GRUPO 3</v>
      </c>
      <c r="F21" s="72">
        <v>6740</v>
      </c>
      <c r="G21" s="72">
        <v>5048</v>
      </c>
      <c r="H21" s="32">
        <v>0.74896142433234425</v>
      </c>
      <c r="I21" s="23"/>
    </row>
    <row r="22" spans="1:11" ht="14.4" x14ac:dyDescent="0.3">
      <c r="A22" s="15" t="s">
        <v>222</v>
      </c>
      <c r="B22" s="73" t="s">
        <v>187</v>
      </c>
      <c r="C22" s="12" t="s">
        <v>114</v>
      </c>
      <c r="D22" s="72">
        <v>14079</v>
      </c>
      <c r="E22" s="15" t="str">
        <f>IF(D22&gt;=100000,"GRUPO 1",IF(AND(D22&gt;=30000,D22&lt;99999),"GRUPO 2",IF(AND(D22&gt;=15000,D22&lt;29999),"GRUPO 3",IF(D22&lt;14999,"GRUPO 4"))))</f>
        <v>GRUPO 4</v>
      </c>
      <c r="F22" s="72">
        <v>4238</v>
      </c>
      <c r="G22" s="72">
        <v>3170</v>
      </c>
      <c r="H22" s="32">
        <v>0.74799433695139217</v>
      </c>
      <c r="I22" s="23"/>
    </row>
    <row r="23" spans="1:11" ht="14.4" x14ac:dyDescent="0.3">
      <c r="A23" s="15" t="s">
        <v>223</v>
      </c>
      <c r="B23" s="73" t="s">
        <v>190</v>
      </c>
      <c r="C23" s="12" t="s">
        <v>170</v>
      </c>
      <c r="D23" s="72">
        <v>10540</v>
      </c>
      <c r="E23" s="15" t="str">
        <f>IF(D23&gt;=100000,"GRUPO 1",IF(AND(D23&gt;=30000,D23&lt;99999),"GRUPO 2",IF(AND(D23&gt;=15000,D23&lt;29999),"GRUPO 3",IF(D23&lt;14999,"GRUPO 4"))))</f>
        <v>GRUPO 4</v>
      </c>
      <c r="F23" s="72">
        <v>2866</v>
      </c>
      <c r="G23" s="72">
        <v>2137</v>
      </c>
      <c r="H23" s="32">
        <v>0.74563852058618285</v>
      </c>
      <c r="I23" s="23"/>
    </row>
    <row r="24" spans="1:11" ht="14.4" x14ac:dyDescent="0.3">
      <c r="A24" s="15" t="s">
        <v>224</v>
      </c>
      <c r="B24" s="12" t="s">
        <v>187</v>
      </c>
      <c r="C24" s="12" t="s">
        <v>96</v>
      </c>
      <c r="D24" s="72">
        <v>322869</v>
      </c>
      <c r="E24" s="15" t="str">
        <f>IF(D24&gt;=100000,"GRUPO 1",IF(AND(D24&gt;=30000,D24&lt;99999),"GRUPO 2",IF(AND(D24&gt;=15000,D24&lt;29999),"GRUPO 3",IF(D24&lt;14999,"GRUPO 4"))))</f>
        <v>GRUPO 1</v>
      </c>
      <c r="F24" s="72">
        <v>93049</v>
      </c>
      <c r="G24" s="72">
        <v>69171</v>
      </c>
      <c r="H24" s="32">
        <v>0.74338251888789775</v>
      </c>
      <c r="I24" s="23"/>
    </row>
    <row r="25" spans="1:11" ht="14.4" x14ac:dyDescent="0.3">
      <c r="A25" s="15" t="s">
        <v>225</v>
      </c>
      <c r="B25" s="73" t="s">
        <v>189</v>
      </c>
      <c r="C25" s="12" t="s">
        <v>119</v>
      </c>
      <c r="D25" s="72">
        <v>12387</v>
      </c>
      <c r="E25" s="15" t="str">
        <f>IF(D25&gt;=100000,"GRUPO 1",IF(AND(D25&gt;=30000,D25&lt;99999),"GRUPO 2",IF(AND(D25&gt;=15000,D25&lt;29999),"GRUPO 3",IF(D25&lt;14999,"GRUPO 4"))))</f>
        <v>GRUPO 4</v>
      </c>
      <c r="F25" s="72">
        <v>3615</v>
      </c>
      <c r="G25" s="72">
        <v>2685</v>
      </c>
      <c r="H25" s="32">
        <v>0.74273858921161828</v>
      </c>
      <c r="I25" s="23"/>
    </row>
    <row r="26" spans="1:11" ht="14.4" x14ac:dyDescent="0.3">
      <c r="A26" s="15" t="s">
        <v>226</v>
      </c>
      <c r="B26" s="12" t="s">
        <v>190</v>
      </c>
      <c r="C26" s="12" t="s">
        <v>164</v>
      </c>
      <c r="D26" s="72">
        <v>6596</v>
      </c>
      <c r="E26" s="15" t="str">
        <f>IF(D26&gt;=100000,"GRUPO 1",IF(AND(D26&gt;=30000,D26&lt;99999),"GRUPO 2",IF(AND(D26&gt;=15000,D26&lt;29999),"GRUPO 3",IF(D26&lt;14999,"GRUPO 4"))))</f>
        <v>GRUPO 4</v>
      </c>
      <c r="F26" s="72">
        <v>1765</v>
      </c>
      <c r="G26" s="72">
        <v>1304</v>
      </c>
      <c r="H26" s="32">
        <v>0.73881019830028327</v>
      </c>
      <c r="I26" s="23"/>
    </row>
    <row r="27" spans="1:11" ht="14.4" x14ac:dyDescent="0.3">
      <c r="A27" s="15" t="s">
        <v>227</v>
      </c>
      <c r="B27" s="73" t="s">
        <v>190</v>
      </c>
      <c r="C27" s="12" t="s">
        <v>110</v>
      </c>
      <c r="D27" s="72">
        <v>19563</v>
      </c>
      <c r="E27" s="15" t="str">
        <f>IF(D27&gt;=100000,"GRUPO 1",IF(AND(D27&gt;=30000,D27&lt;99999),"GRUPO 2",IF(AND(D27&gt;=15000,D27&lt;29999),"GRUPO 3",IF(D27&lt;14999,"GRUPO 4"))))</f>
        <v>GRUPO 3</v>
      </c>
      <c r="F27" s="72">
        <v>5252</v>
      </c>
      <c r="G27" s="72">
        <v>3819</v>
      </c>
      <c r="H27" s="32">
        <v>0.72715156130997716</v>
      </c>
      <c r="I27" s="23"/>
    </row>
    <row r="28" spans="1:11" ht="14.4" x14ac:dyDescent="0.3">
      <c r="A28" s="15" t="s">
        <v>228</v>
      </c>
      <c r="B28" s="73" t="s">
        <v>189</v>
      </c>
      <c r="C28" s="12" t="s">
        <v>162</v>
      </c>
      <c r="D28" s="72">
        <v>10886</v>
      </c>
      <c r="E28" s="15" t="str">
        <f>IF(D28&gt;=100000,"GRUPO 1",IF(AND(D28&gt;=30000,D28&lt;99999),"GRUPO 2",IF(AND(D28&gt;=15000,D28&lt;29999),"GRUPO 3",IF(D28&lt;14999,"GRUPO 4"))))</f>
        <v>GRUPO 4</v>
      </c>
      <c r="F28" s="72">
        <v>3198</v>
      </c>
      <c r="G28" s="72">
        <v>2316</v>
      </c>
      <c r="H28" s="32">
        <v>0.72420262664165103</v>
      </c>
      <c r="I28" s="23"/>
      <c r="K28" s="14" t="s">
        <v>200</v>
      </c>
    </row>
    <row r="29" spans="1:11" ht="14.4" x14ac:dyDescent="0.3">
      <c r="A29" s="15" t="s">
        <v>229</v>
      </c>
      <c r="B29" s="73" t="s">
        <v>190</v>
      </c>
      <c r="C29" s="12" t="s">
        <v>106</v>
      </c>
      <c r="D29" s="72">
        <v>18153</v>
      </c>
      <c r="E29" s="15" t="str">
        <f>IF(D29&gt;=100000,"GRUPO 1",IF(AND(D29&gt;=30000,D29&lt;99999),"GRUPO 2",IF(AND(D29&gt;=15000,D29&lt;29999),"GRUPO 3",IF(D29&lt;14999,"GRUPO 4"))))</f>
        <v>GRUPO 3</v>
      </c>
      <c r="F29" s="72">
        <v>4981</v>
      </c>
      <c r="G29" s="72">
        <v>3602</v>
      </c>
      <c r="H29" s="32">
        <v>0.72314796225657496</v>
      </c>
      <c r="I29" s="23"/>
    </row>
    <row r="30" spans="1:11" ht="14.4" x14ac:dyDescent="0.3">
      <c r="A30" s="15" t="s">
        <v>230</v>
      </c>
      <c r="B30" s="73" t="s">
        <v>190</v>
      </c>
      <c r="C30" s="12" t="s">
        <v>102</v>
      </c>
      <c r="D30" s="72">
        <v>13745</v>
      </c>
      <c r="E30" s="15" t="str">
        <f>IF(D30&gt;=100000,"GRUPO 1",IF(AND(D30&gt;=30000,D30&lt;99999),"GRUPO 2",IF(AND(D30&gt;=15000,D30&lt;29999),"GRUPO 3",IF(D30&lt;14999,"GRUPO 4"))))</f>
        <v>GRUPO 4</v>
      </c>
      <c r="F30" s="72">
        <v>3956</v>
      </c>
      <c r="G30" s="72">
        <v>2856</v>
      </c>
      <c r="H30" s="32">
        <v>0.7219413549039434</v>
      </c>
      <c r="I30" s="23"/>
    </row>
    <row r="31" spans="1:11" ht="14.4" x14ac:dyDescent="0.3">
      <c r="A31" s="15" t="s">
        <v>231</v>
      </c>
      <c r="B31" s="73" t="s">
        <v>188</v>
      </c>
      <c r="C31" s="12" t="s">
        <v>165</v>
      </c>
      <c r="D31" s="72">
        <v>8911</v>
      </c>
      <c r="E31" s="15" t="str">
        <f>IF(D31&gt;=100000,"GRUPO 1",IF(AND(D31&gt;=30000,D31&lt;99999),"GRUPO 2",IF(AND(D31&gt;=15000,D31&lt;29999),"GRUPO 3",IF(D31&lt;14999,"GRUPO 4"))))</f>
        <v>GRUPO 4</v>
      </c>
      <c r="F31" s="72">
        <v>2305</v>
      </c>
      <c r="G31" s="72">
        <v>1663</v>
      </c>
      <c r="H31" s="32">
        <v>0.72147505422993496</v>
      </c>
      <c r="I31" s="23"/>
    </row>
    <row r="32" spans="1:11" ht="14.4" x14ac:dyDescent="0.3">
      <c r="A32" s="15" t="s">
        <v>232</v>
      </c>
      <c r="B32" s="12" t="s">
        <v>187</v>
      </c>
      <c r="C32" s="12" t="s">
        <v>141</v>
      </c>
      <c r="D32" s="72">
        <v>11723</v>
      </c>
      <c r="E32" s="15" t="str">
        <f>IF(D32&gt;=100000,"GRUPO 1",IF(AND(D32&gt;=30000,D32&lt;99999),"GRUPO 2",IF(AND(D32&gt;=15000,D32&lt;29999),"GRUPO 3",IF(D32&lt;14999,"GRUPO 4"))))</f>
        <v>GRUPO 4</v>
      </c>
      <c r="F32" s="72">
        <v>3207</v>
      </c>
      <c r="G32" s="72">
        <v>2306</v>
      </c>
      <c r="H32" s="32">
        <v>0.71905207358902401</v>
      </c>
      <c r="I32" s="23"/>
    </row>
    <row r="33" spans="1:9" ht="14.4" x14ac:dyDescent="0.3">
      <c r="A33" s="15" t="s">
        <v>233</v>
      </c>
      <c r="B33" s="73" t="s">
        <v>188</v>
      </c>
      <c r="C33" s="12" t="s">
        <v>125</v>
      </c>
      <c r="D33" s="72">
        <v>28931</v>
      </c>
      <c r="E33" s="15" t="str">
        <f>IF(D33&gt;=100000,"GRUPO 1",IF(AND(D33&gt;=30000,D33&lt;99999),"GRUPO 2",IF(AND(D33&gt;=15000,D33&lt;29999),"GRUPO 3",IF(D33&lt;14999,"GRUPO 4"))))</f>
        <v>GRUPO 3</v>
      </c>
      <c r="F33" s="72">
        <v>7139</v>
      </c>
      <c r="G33" s="72">
        <v>5082</v>
      </c>
      <c r="H33" s="32">
        <v>0.71186440677966101</v>
      </c>
      <c r="I33" s="23"/>
    </row>
    <row r="34" spans="1:9" ht="14.4" x14ac:dyDescent="0.3">
      <c r="A34" s="15" t="s">
        <v>234</v>
      </c>
      <c r="B34" s="73" t="s">
        <v>187</v>
      </c>
      <c r="C34" s="12" t="s">
        <v>111</v>
      </c>
      <c r="D34" s="72">
        <v>10597</v>
      </c>
      <c r="E34" s="15" t="str">
        <f>IF(D34&gt;=100000,"GRUPO 1",IF(AND(D34&gt;=30000,D34&lt;99999),"GRUPO 2",IF(AND(D34&gt;=15000,D34&lt;29999),"GRUPO 3",IF(D34&lt;14999,"GRUPO 4"))))</f>
        <v>GRUPO 4</v>
      </c>
      <c r="F34" s="72">
        <v>3282</v>
      </c>
      <c r="G34" s="72">
        <v>2333</v>
      </c>
      <c r="H34" s="32">
        <v>0.71084704448507008</v>
      </c>
      <c r="I34" s="23"/>
    </row>
    <row r="35" spans="1:9" ht="14.4" x14ac:dyDescent="0.3">
      <c r="A35" s="15" t="s">
        <v>235</v>
      </c>
      <c r="B35" s="73" t="s">
        <v>187</v>
      </c>
      <c r="C35" s="12" t="s">
        <v>115</v>
      </c>
      <c r="D35" s="72">
        <v>11094</v>
      </c>
      <c r="E35" s="15" t="str">
        <f>IF(D35&gt;=100000,"GRUPO 1",IF(AND(D35&gt;=30000,D35&lt;99999),"GRUPO 2",IF(AND(D35&gt;=15000,D35&lt;29999),"GRUPO 3",IF(D35&lt;14999,"GRUPO 4"))))</f>
        <v>GRUPO 4</v>
      </c>
      <c r="F35" s="72">
        <v>3330</v>
      </c>
      <c r="G35" s="72">
        <v>2352</v>
      </c>
      <c r="H35" s="32">
        <v>0.70630630630630631</v>
      </c>
      <c r="I35" s="23"/>
    </row>
    <row r="36" spans="1:9" ht="14.4" x14ac:dyDescent="0.3">
      <c r="A36" s="15" t="s">
        <v>236</v>
      </c>
      <c r="B36" s="12" t="s">
        <v>187</v>
      </c>
      <c r="C36" s="12" t="s">
        <v>148</v>
      </c>
      <c r="D36" s="72">
        <v>73423</v>
      </c>
      <c r="E36" s="15" t="str">
        <f>IF(D36&gt;=100000,"GRUPO 1",IF(AND(D36&gt;=30000,D36&lt;99999),"GRUPO 2",IF(AND(D36&gt;=15000,D36&lt;29999),"GRUPO 3",IF(D36&lt;14999,"GRUPO 4"))))</f>
        <v>GRUPO 2</v>
      </c>
      <c r="F36" s="72">
        <v>17096</v>
      </c>
      <c r="G36" s="72">
        <v>12069</v>
      </c>
      <c r="H36" s="32">
        <v>0.70595460926532527</v>
      </c>
      <c r="I36" s="23"/>
    </row>
    <row r="37" spans="1:9" ht="14.4" x14ac:dyDescent="0.3">
      <c r="A37" s="15" t="s">
        <v>237</v>
      </c>
      <c r="B37" s="73" t="s">
        <v>189</v>
      </c>
      <c r="C37" s="12" t="s">
        <v>133</v>
      </c>
      <c r="D37" s="72">
        <v>26502</v>
      </c>
      <c r="E37" s="15" t="str">
        <f>IF(D37&gt;=100000,"GRUPO 1",IF(AND(D37&gt;=30000,D37&lt;99999),"GRUPO 2",IF(AND(D37&gt;=15000,D37&lt;29999),"GRUPO 3",IF(D37&lt;14999,"GRUPO 4"))))</f>
        <v>GRUPO 3</v>
      </c>
      <c r="F37" s="72">
        <v>6162</v>
      </c>
      <c r="G37" s="72">
        <v>4336</v>
      </c>
      <c r="H37" s="32">
        <v>0.70366764037650109</v>
      </c>
      <c r="I37" s="23"/>
    </row>
    <row r="38" spans="1:9" ht="14.4" x14ac:dyDescent="0.3">
      <c r="A38" s="15" t="s">
        <v>238</v>
      </c>
      <c r="B38" s="73" t="s">
        <v>190</v>
      </c>
      <c r="C38" s="12" t="s">
        <v>163</v>
      </c>
      <c r="D38" s="72">
        <v>13710</v>
      </c>
      <c r="E38" s="15" t="str">
        <f>IF(D38&gt;=100000,"GRUPO 1",IF(AND(D38&gt;=30000,D38&lt;99999),"GRUPO 2",IF(AND(D38&gt;=15000,D38&lt;29999),"GRUPO 3",IF(D38&lt;14999,"GRUPO 4"))))</f>
        <v>GRUPO 4</v>
      </c>
      <c r="F38" s="72">
        <v>3437</v>
      </c>
      <c r="G38" s="72">
        <v>2418</v>
      </c>
      <c r="H38" s="32">
        <v>0.70352051207448352</v>
      </c>
      <c r="I38" s="23"/>
    </row>
    <row r="39" spans="1:9" ht="14.4" x14ac:dyDescent="0.3">
      <c r="A39" s="15" t="s">
        <v>239</v>
      </c>
      <c r="B39" s="73" t="s">
        <v>190</v>
      </c>
      <c r="C39" s="12" t="s">
        <v>113</v>
      </c>
      <c r="D39" s="72">
        <v>29177</v>
      </c>
      <c r="E39" s="15" t="str">
        <f>IF(D39&gt;=100000,"GRUPO 1",IF(AND(D39&gt;=30000,D39&lt;99999),"GRUPO 2",IF(AND(D39&gt;=15000,D39&lt;29999),"GRUPO 3",IF(D39&lt;14999,"GRUPO 4"))))</f>
        <v>GRUPO 3</v>
      </c>
      <c r="F39" s="72">
        <v>8534</v>
      </c>
      <c r="G39" s="72">
        <v>5997</v>
      </c>
      <c r="H39" s="32">
        <v>0.70271853761424885</v>
      </c>
      <c r="I39" s="23"/>
    </row>
    <row r="40" spans="1:9" ht="14.4" x14ac:dyDescent="0.3">
      <c r="A40" s="15" t="s">
        <v>240</v>
      </c>
      <c r="B40" s="12" t="s">
        <v>187</v>
      </c>
      <c r="C40" s="12" t="s">
        <v>137</v>
      </c>
      <c r="D40" s="72">
        <v>25380</v>
      </c>
      <c r="E40" s="15" t="str">
        <f>IF(D40&gt;=100000,"GRUPO 1",IF(AND(D40&gt;=30000,D40&lt;99999),"GRUPO 2",IF(AND(D40&gt;=15000,D40&lt;29999),"GRUPO 3",IF(D40&lt;14999,"GRUPO 4"))))</f>
        <v>GRUPO 3</v>
      </c>
      <c r="F40" s="72">
        <v>6460</v>
      </c>
      <c r="G40" s="72">
        <v>4486</v>
      </c>
      <c r="H40" s="32">
        <v>0.6944272445820433</v>
      </c>
      <c r="I40" s="23"/>
    </row>
    <row r="41" spans="1:9" ht="14.4" x14ac:dyDescent="0.3">
      <c r="A41" s="15" t="s">
        <v>241</v>
      </c>
      <c r="B41" s="73" t="s">
        <v>188</v>
      </c>
      <c r="C41" s="12" t="s">
        <v>149</v>
      </c>
      <c r="D41" s="72">
        <v>18900</v>
      </c>
      <c r="E41" s="15" t="str">
        <f>IF(D41&gt;=100000,"GRUPO 1",IF(AND(D41&gt;=30000,D41&lt;99999),"GRUPO 2",IF(AND(D41&gt;=15000,D41&lt;29999),"GRUPO 3",IF(D41&lt;14999,"GRUPO 4"))))</f>
        <v>GRUPO 3</v>
      </c>
      <c r="F41" s="72">
        <v>5111</v>
      </c>
      <c r="G41" s="72">
        <v>3534</v>
      </c>
      <c r="H41" s="32">
        <v>0.69144981412639406</v>
      </c>
      <c r="I41" s="23"/>
    </row>
    <row r="42" spans="1:9" ht="14.4" x14ac:dyDescent="0.3">
      <c r="A42" s="15" t="s">
        <v>242</v>
      </c>
      <c r="B42" s="73" t="s">
        <v>190</v>
      </c>
      <c r="C42" s="12" t="s">
        <v>166</v>
      </c>
      <c r="D42" s="72">
        <v>11575</v>
      </c>
      <c r="E42" s="15" t="str">
        <f>IF(D42&gt;=100000,"GRUPO 1",IF(AND(D42&gt;=30000,D42&lt;99999),"GRUPO 2",IF(AND(D42&gt;=15000,D42&lt;29999),"GRUPO 3",IF(D42&lt;14999,"GRUPO 4"))))</f>
        <v>GRUPO 4</v>
      </c>
      <c r="F42" s="72">
        <v>3463</v>
      </c>
      <c r="G42" s="72">
        <v>2393</v>
      </c>
      <c r="H42" s="32">
        <v>0.69101934738665893</v>
      </c>
      <c r="I42" s="23"/>
    </row>
    <row r="43" spans="1:9" ht="14.4" x14ac:dyDescent="0.3">
      <c r="A43" s="15" t="s">
        <v>243</v>
      </c>
      <c r="B43" s="73" t="s">
        <v>190</v>
      </c>
      <c r="C43" s="12" t="s">
        <v>107</v>
      </c>
      <c r="D43" s="72">
        <v>5083</v>
      </c>
      <c r="E43" s="15" t="str">
        <f>IF(D43&gt;=100000,"GRUPO 1",IF(AND(D43&gt;=30000,D43&lt;99999),"GRUPO 2",IF(AND(D43&gt;=15000,D43&lt;29999),"GRUPO 3",IF(D43&lt;14999,"GRUPO 4"))))</f>
        <v>GRUPO 4</v>
      </c>
      <c r="F43" s="72">
        <v>1337</v>
      </c>
      <c r="G43" s="72">
        <v>916</v>
      </c>
      <c r="H43" s="32">
        <v>0.68511593118922964</v>
      </c>
      <c r="I43" s="23"/>
    </row>
    <row r="44" spans="1:9" ht="14.4" x14ac:dyDescent="0.3">
      <c r="A44" s="15" t="s">
        <v>244</v>
      </c>
      <c r="B44" s="73" t="s">
        <v>190</v>
      </c>
      <c r="C44" s="12" t="s">
        <v>167</v>
      </c>
      <c r="D44" s="72">
        <v>10254</v>
      </c>
      <c r="E44" s="15" t="str">
        <f>IF(D44&gt;=100000,"GRUPO 1",IF(AND(D44&gt;=30000,D44&lt;99999),"GRUPO 2",IF(AND(D44&gt;=15000,D44&lt;29999),"GRUPO 3",IF(D44&lt;14999,"GRUPO 4"))))</f>
        <v>GRUPO 4</v>
      </c>
      <c r="F44" s="72">
        <v>2771</v>
      </c>
      <c r="G44" s="72">
        <v>1888</v>
      </c>
      <c r="H44" s="32">
        <v>0.68134247564056294</v>
      </c>
      <c r="I44" s="23"/>
    </row>
    <row r="45" spans="1:9" ht="14.4" x14ac:dyDescent="0.3">
      <c r="A45" s="15" t="s">
        <v>245</v>
      </c>
      <c r="B45" s="12" t="s">
        <v>189</v>
      </c>
      <c r="C45" s="12" t="s">
        <v>138</v>
      </c>
      <c r="D45" s="72">
        <v>9711</v>
      </c>
      <c r="E45" s="15" t="str">
        <f>IF(D45&gt;=100000,"GRUPO 1",IF(AND(D45&gt;=30000,D45&lt;99999),"GRUPO 2",IF(AND(D45&gt;=15000,D45&lt;29999),"GRUPO 3",IF(D45&lt;14999,"GRUPO 4"))))</f>
        <v>GRUPO 4</v>
      </c>
      <c r="F45" s="72">
        <v>2761</v>
      </c>
      <c r="G45" s="72">
        <v>1855</v>
      </c>
      <c r="H45" s="32">
        <v>0.67185802245563198</v>
      </c>
      <c r="I45" s="23"/>
    </row>
    <row r="46" spans="1:9" ht="14.4" x14ac:dyDescent="0.3">
      <c r="A46" s="15" t="s">
        <v>246</v>
      </c>
      <c r="B46" s="73" t="s">
        <v>189</v>
      </c>
      <c r="C46" s="12" t="s">
        <v>130</v>
      </c>
      <c r="D46" s="72">
        <v>18893</v>
      </c>
      <c r="E46" s="15" t="str">
        <f>IF(D46&gt;=100000,"GRUPO 1",IF(AND(D46&gt;=30000,D46&lt;99999),"GRUPO 2",IF(AND(D46&gt;=15000,D46&lt;29999),"GRUPO 3",IF(D46&lt;14999,"GRUPO 4"))))</f>
        <v>GRUPO 3</v>
      </c>
      <c r="F46" s="72">
        <v>5277</v>
      </c>
      <c r="G46" s="72">
        <v>3542</v>
      </c>
      <c r="H46" s="32">
        <v>0.67121470532499528</v>
      </c>
      <c r="I46" s="23"/>
    </row>
    <row r="47" spans="1:9" ht="14.4" x14ac:dyDescent="0.3">
      <c r="A47" s="15" t="s">
        <v>247</v>
      </c>
      <c r="B47" s="73" t="s">
        <v>188</v>
      </c>
      <c r="C47" s="12" t="s">
        <v>158</v>
      </c>
      <c r="D47" s="72">
        <v>5466</v>
      </c>
      <c r="E47" s="15" t="str">
        <f>IF(D47&gt;=100000,"GRUPO 1",IF(AND(D47&gt;=30000,D47&lt;99999),"GRUPO 2",IF(AND(D47&gt;=15000,D47&lt;29999),"GRUPO 3",IF(D47&lt;14999,"GRUPO 4"))))</f>
        <v>GRUPO 4</v>
      </c>
      <c r="F47" s="72">
        <v>1627</v>
      </c>
      <c r="G47" s="72">
        <v>1090</v>
      </c>
      <c r="H47" s="32">
        <v>0.66994468346650271</v>
      </c>
      <c r="I47" s="23"/>
    </row>
    <row r="48" spans="1:9" ht="14.4" x14ac:dyDescent="0.3">
      <c r="A48" s="15" t="s">
        <v>248</v>
      </c>
      <c r="B48" s="73" t="s">
        <v>190</v>
      </c>
      <c r="C48" s="12" t="s">
        <v>105</v>
      </c>
      <c r="D48" s="72">
        <v>36930</v>
      </c>
      <c r="E48" s="15" t="str">
        <f>IF(D48&gt;=100000,"GRUPO 1",IF(AND(D48&gt;=30000,D48&lt;99999),"GRUPO 2",IF(AND(D48&gt;=15000,D48&lt;29999),"GRUPO 3",IF(D48&lt;14999,"GRUPO 4"))))</f>
        <v>GRUPO 2</v>
      </c>
      <c r="F48" s="72">
        <v>10624</v>
      </c>
      <c r="G48" s="72">
        <v>7099</v>
      </c>
      <c r="H48" s="32">
        <v>0.66820406626506024</v>
      </c>
      <c r="I48" s="23"/>
    </row>
    <row r="49" spans="1:17" ht="14.4" x14ac:dyDescent="0.3">
      <c r="A49" s="15" t="s">
        <v>249</v>
      </c>
      <c r="B49" s="73" t="s">
        <v>189</v>
      </c>
      <c r="C49" s="12" t="s">
        <v>168</v>
      </c>
      <c r="D49" s="72">
        <v>8589</v>
      </c>
      <c r="E49" s="15" t="str">
        <f>IF(D49&gt;=100000,"GRUPO 1",IF(AND(D49&gt;=30000,D49&lt;99999),"GRUPO 2",IF(AND(D49&gt;=15000,D49&lt;29999),"GRUPO 3",IF(D49&lt;14999,"GRUPO 4"))))</f>
        <v>GRUPO 4</v>
      </c>
      <c r="F49" s="72">
        <v>2298</v>
      </c>
      <c r="G49" s="72">
        <v>1525</v>
      </c>
      <c r="H49" s="32">
        <v>0.66362053959965184</v>
      </c>
      <c r="I49" s="23"/>
    </row>
    <row r="50" spans="1:17" ht="14.4" x14ac:dyDescent="0.3">
      <c r="A50" s="15" t="s">
        <v>250</v>
      </c>
      <c r="B50" s="12" t="s">
        <v>187</v>
      </c>
      <c r="C50" s="12" t="s">
        <v>150</v>
      </c>
      <c r="D50" s="72">
        <v>13106</v>
      </c>
      <c r="E50" s="15" t="str">
        <f>IF(D50&gt;=100000,"GRUPO 1",IF(AND(D50&gt;=30000,D50&lt;99999),"GRUPO 2",IF(AND(D50&gt;=15000,D50&lt;29999),"GRUPO 3",IF(D50&lt;14999,"GRUPO 4"))))</f>
        <v>GRUPO 4</v>
      </c>
      <c r="F50" s="72">
        <v>3730</v>
      </c>
      <c r="G50" s="72">
        <v>2435</v>
      </c>
      <c r="H50" s="32">
        <v>0.65281501340482573</v>
      </c>
      <c r="I50" s="23"/>
    </row>
    <row r="51" spans="1:17" ht="14.4" x14ac:dyDescent="0.3">
      <c r="A51" s="15" t="s">
        <v>251</v>
      </c>
      <c r="B51" s="12" t="s">
        <v>190</v>
      </c>
      <c r="C51" s="12" t="s">
        <v>160</v>
      </c>
      <c r="D51" s="72">
        <v>13696</v>
      </c>
      <c r="E51" s="15" t="str">
        <f>IF(D51&gt;=100000,"GRUPO 1",IF(AND(D51&gt;=30000,D51&lt;99999),"GRUPO 2",IF(AND(D51&gt;=15000,D51&lt;29999),"GRUPO 3",IF(D51&lt;14999,"GRUPO 4"))))</f>
        <v>GRUPO 4</v>
      </c>
      <c r="F51" s="72">
        <v>3691</v>
      </c>
      <c r="G51" s="72">
        <v>2408</v>
      </c>
      <c r="H51" s="32">
        <v>0.65239772419398534</v>
      </c>
      <c r="I51" s="23"/>
      <c r="K51" s="14" t="s">
        <v>200</v>
      </c>
    </row>
    <row r="52" spans="1:17" ht="14.4" x14ac:dyDescent="0.3">
      <c r="A52" s="15" t="s">
        <v>252</v>
      </c>
      <c r="B52" s="73" t="s">
        <v>190</v>
      </c>
      <c r="C52" s="12" t="s">
        <v>144</v>
      </c>
      <c r="D52" s="72">
        <v>11069</v>
      </c>
      <c r="E52" s="15" t="str">
        <f>IF(D52&gt;=100000,"GRUPO 1",IF(AND(D52&gt;=30000,D52&lt;99999),"GRUPO 2",IF(AND(D52&gt;=15000,D52&lt;29999),"GRUPO 3",IF(D52&lt;14999,"GRUPO 4"))))</f>
        <v>GRUPO 4</v>
      </c>
      <c r="F52" s="72">
        <v>3208</v>
      </c>
      <c r="G52" s="72">
        <v>2088</v>
      </c>
      <c r="H52" s="32">
        <v>0.6508728179551122</v>
      </c>
      <c r="I52" s="23"/>
    </row>
    <row r="53" spans="1:17" ht="14.4" x14ac:dyDescent="0.3">
      <c r="A53" s="15" t="s">
        <v>253</v>
      </c>
      <c r="B53" s="12" t="s">
        <v>189</v>
      </c>
      <c r="C53" s="12" t="s">
        <v>108</v>
      </c>
      <c r="D53" s="72">
        <v>166786</v>
      </c>
      <c r="E53" s="15" t="str">
        <f>IF(D53&gt;=100000,"GRUPO 1",IF(AND(D53&gt;=30000,D53&lt;99999),"GRUPO 2",IF(AND(D53&gt;=15000,D53&lt;29999),"GRUPO 3",IF(D53&lt;14999,"GRUPO 4"))))</f>
        <v>GRUPO 1</v>
      </c>
      <c r="F53" s="72">
        <v>40137</v>
      </c>
      <c r="G53" s="72">
        <v>25781</v>
      </c>
      <c r="H53" s="32">
        <v>0.64232503674913421</v>
      </c>
      <c r="I53" s="23"/>
    </row>
    <row r="54" spans="1:17" ht="14.4" x14ac:dyDescent="0.3">
      <c r="A54" s="15" t="s">
        <v>254</v>
      </c>
      <c r="B54" s="12" t="s">
        <v>187</v>
      </c>
      <c r="C54" s="12" t="s">
        <v>97</v>
      </c>
      <c r="D54" s="72">
        <v>30684</v>
      </c>
      <c r="E54" s="15" t="str">
        <f>IF(D54&gt;=100000,"GRUPO 1",IF(AND(D54&gt;=30000,D54&lt;99999),"GRUPO 2",IF(AND(D54&gt;=15000,D54&lt;29999),"GRUPO 3",IF(D54&lt;14999,"GRUPO 4"))))</f>
        <v>GRUPO 2</v>
      </c>
      <c r="F54" s="72">
        <v>8840</v>
      </c>
      <c r="G54" s="72">
        <v>5650</v>
      </c>
      <c r="H54" s="32">
        <v>0.63914027149321262</v>
      </c>
      <c r="I54" s="23"/>
    </row>
    <row r="55" spans="1:17" ht="14.4" x14ac:dyDescent="0.3">
      <c r="A55" s="15" t="s">
        <v>255</v>
      </c>
      <c r="B55" s="73" t="s">
        <v>188</v>
      </c>
      <c r="C55" s="12" t="s">
        <v>146</v>
      </c>
      <c r="D55" s="72">
        <v>13608</v>
      </c>
      <c r="E55" s="15" t="str">
        <f>IF(D55&gt;=100000,"GRUPO 1",IF(AND(D55&gt;=30000,D55&lt;99999),"GRUPO 2",IF(AND(D55&gt;=15000,D55&lt;29999),"GRUPO 3",IF(D55&lt;14999,"GRUPO 4"))))</f>
        <v>GRUPO 4</v>
      </c>
      <c r="F55" s="72">
        <v>3666</v>
      </c>
      <c r="G55" s="72">
        <v>2342</v>
      </c>
      <c r="H55" s="32">
        <v>0.63884342607746858</v>
      </c>
      <c r="I55" s="23"/>
    </row>
    <row r="56" spans="1:17" ht="14.4" x14ac:dyDescent="0.3">
      <c r="A56" s="15" t="s">
        <v>256</v>
      </c>
      <c r="B56" s="73" t="s">
        <v>188</v>
      </c>
      <c r="C56" s="12" t="s">
        <v>142</v>
      </c>
      <c r="D56" s="72">
        <v>49065</v>
      </c>
      <c r="E56" s="15" t="str">
        <f>IF(D56&gt;=100000,"GRUPO 1",IF(AND(D56&gt;=30000,D56&lt;99999),"GRUPO 2",IF(AND(D56&gt;=15000,D56&lt;29999),"GRUPO 3",IF(D56&lt;14999,"GRUPO 4"))))</f>
        <v>GRUPO 2</v>
      </c>
      <c r="F56" s="72">
        <v>13277</v>
      </c>
      <c r="G56" s="72">
        <v>8474</v>
      </c>
      <c r="H56" s="32">
        <v>0.63824659185056865</v>
      </c>
      <c r="I56" s="23"/>
    </row>
    <row r="57" spans="1:17" ht="14.4" x14ac:dyDescent="0.3">
      <c r="A57" s="15" t="s">
        <v>257</v>
      </c>
      <c r="B57" s="73" t="s">
        <v>190</v>
      </c>
      <c r="C57" s="12" t="s">
        <v>173</v>
      </c>
      <c r="D57" s="72">
        <v>9520</v>
      </c>
      <c r="E57" s="15" t="str">
        <f>IF(D57&gt;=100000,"GRUPO 1",IF(AND(D57&gt;=30000,D57&lt;99999),"GRUPO 2",IF(AND(D57&gt;=15000,D57&lt;29999),"GRUPO 3",IF(D57&lt;14999,"GRUPO 4"))))</f>
        <v>GRUPO 4</v>
      </c>
      <c r="F57" s="72">
        <v>2393</v>
      </c>
      <c r="G57" s="72">
        <v>1513</v>
      </c>
      <c r="H57" s="32">
        <v>0.63226076055160885</v>
      </c>
      <c r="I57" s="23"/>
    </row>
    <row r="58" spans="1:17" ht="14.4" x14ac:dyDescent="0.3">
      <c r="A58" s="15" t="s">
        <v>258</v>
      </c>
      <c r="B58" s="73" t="s">
        <v>188</v>
      </c>
      <c r="C58" s="12" t="s">
        <v>157</v>
      </c>
      <c r="D58" s="72">
        <v>23915</v>
      </c>
      <c r="E58" s="15" t="str">
        <f>IF(D58&gt;=100000,"GRUPO 1",IF(AND(D58&gt;=30000,D58&lt;99999),"GRUPO 2",IF(AND(D58&gt;=15000,D58&lt;29999),"GRUPO 3",IF(D58&lt;14999,"GRUPO 4"))))</f>
        <v>GRUPO 3</v>
      </c>
      <c r="F58" s="72">
        <v>6049</v>
      </c>
      <c r="G58" s="72">
        <v>3815</v>
      </c>
      <c r="H58" s="32">
        <v>0.63068275748057534</v>
      </c>
      <c r="I58" s="23"/>
      <c r="Q58" s="14" t="s">
        <v>200</v>
      </c>
    </row>
    <row r="59" spans="1:17" ht="14.4" x14ac:dyDescent="0.3">
      <c r="A59" s="15" t="s">
        <v>259</v>
      </c>
      <c r="B59" s="73" t="s">
        <v>190</v>
      </c>
      <c r="C59" s="12" t="s">
        <v>100</v>
      </c>
      <c r="D59" s="72">
        <v>185786</v>
      </c>
      <c r="E59" s="15" t="str">
        <f>IF(D59&gt;=100000,"GRUPO 1",IF(AND(D59&gt;=30000,D59&lt;99999),"GRUPO 2",IF(AND(D59&gt;=15000,D59&lt;29999),"GRUPO 3",IF(D59&lt;14999,"GRUPO 4"))))</f>
        <v>GRUPO 1</v>
      </c>
      <c r="F59" s="72">
        <v>50987</v>
      </c>
      <c r="G59" s="72">
        <v>31935</v>
      </c>
      <c r="H59" s="32">
        <v>0.62633612489458101</v>
      </c>
      <c r="I59" s="23"/>
    </row>
    <row r="60" spans="1:17" ht="14.4" x14ac:dyDescent="0.3">
      <c r="A60" s="15" t="s">
        <v>260</v>
      </c>
      <c r="B60" s="73" t="s">
        <v>190</v>
      </c>
      <c r="C60" s="12" t="s">
        <v>134</v>
      </c>
      <c r="D60" s="72">
        <v>24475</v>
      </c>
      <c r="E60" s="15" t="str">
        <f>IF(D60&gt;=100000,"GRUPO 1",IF(AND(D60&gt;=30000,D60&lt;99999),"GRUPO 2",IF(AND(D60&gt;=15000,D60&lt;29999),"GRUPO 3",IF(D60&lt;14999,"GRUPO 4"))))</f>
        <v>GRUPO 3</v>
      </c>
      <c r="F60" s="72">
        <v>7081</v>
      </c>
      <c r="G60" s="72">
        <v>4411</v>
      </c>
      <c r="H60" s="32">
        <v>0.62293461375511938</v>
      </c>
      <c r="I60" s="23"/>
    </row>
    <row r="61" spans="1:17" ht="14.4" x14ac:dyDescent="0.3">
      <c r="A61" s="15" t="s">
        <v>261</v>
      </c>
      <c r="B61" s="12" t="s">
        <v>187</v>
      </c>
      <c r="C61" s="12" t="s">
        <v>145</v>
      </c>
      <c r="D61" s="72">
        <v>41636</v>
      </c>
      <c r="E61" s="15" t="str">
        <f>IF(D61&gt;=100000,"GRUPO 1",IF(AND(D61&gt;=30000,D61&lt;99999),"GRUPO 2",IF(AND(D61&gt;=15000,D61&lt;29999),"GRUPO 3",IF(D61&lt;14999,"GRUPO 4"))))</f>
        <v>GRUPO 2</v>
      </c>
      <c r="F61" s="72">
        <v>10102</v>
      </c>
      <c r="G61" s="72">
        <v>6290</v>
      </c>
      <c r="H61" s="32">
        <v>0.62264898039992078</v>
      </c>
      <c r="I61" s="23"/>
    </row>
    <row r="62" spans="1:17" ht="14.4" x14ac:dyDescent="0.3">
      <c r="A62" s="15" t="s">
        <v>262</v>
      </c>
      <c r="B62" s="73" t="s">
        <v>187</v>
      </c>
      <c r="C62" s="12" t="s">
        <v>112</v>
      </c>
      <c r="D62" s="72">
        <v>353491</v>
      </c>
      <c r="E62" s="15" t="str">
        <f>IF(D62&gt;=100000,"GRUPO 1",IF(AND(D62&gt;=30000,D62&lt;99999),"GRUPO 2",IF(AND(D62&gt;=15000,D62&lt;29999),"GRUPO 3",IF(D62&lt;14999,"GRUPO 4"))))</f>
        <v>GRUPO 1</v>
      </c>
      <c r="F62" s="72">
        <v>89820</v>
      </c>
      <c r="G62" s="72">
        <v>55660</v>
      </c>
      <c r="H62" s="32">
        <v>0.61968381206858159</v>
      </c>
      <c r="I62" s="23"/>
    </row>
    <row r="63" spans="1:17" ht="14.4" x14ac:dyDescent="0.3">
      <c r="A63" s="15" t="s">
        <v>263</v>
      </c>
      <c r="B63" s="12" t="s">
        <v>189</v>
      </c>
      <c r="C63" s="12" t="s">
        <v>155</v>
      </c>
      <c r="D63" s="72">
        <v>12770</v>
      </c>
      <c r="E63" s="15" t="str">
        <f>IF(D63&gt;=100000,"GRUPO 1",IF(AND(D63&gt;=30000,D63&lt;99999),"GRUPO 2",IF(AND(D63&gt;=15000,D63&lt;29999),"GRUPO 3",IF(D63&lt;14999,"GRUPO 4"))))</f>
        <v>GRUPO 4</v>
      </c>
      <c r="F63" s="72">
        <v>3710</v>
      </c>
      <c r="G63" s="72">
        <v>2265</v>
      </c>
      <c r="H63" s="32">
        <v>0.61051212938005395</v>
      </c>
      <c r="I63" s="23"/>
    </row>
    <row r="64" spans="1:17" ht="14.4" x14ac:dyDescent="0.3">
      <c r="A64" s="15" t="s">
        <v>264</v>
      </c>
      <c r="B64" s="12" t="s">
        <v>190</v>
      </c>
      <c r="C64" s="12" t="s">
        <v>117</v>
      </c>
      <c r="D64" s="72">
        <v>41929</v>
      </c>
      <c r="E64" s="15" t="str">
        <f>IF(D64&gt;=100000,"GRUPO 1",IF(AND(D64&gt;=30000,D64&lt;99999),"GRUPO 2",IF(AND(D64&gt;=15000,D64&lt;29999),"GRUPO 3",IF(D64&lt;14999,"GRUPO 4"))))</f>
        <v>GRUPO 2</v>
      </c>
      <c r="F64" s="72">
        <v>11914</v>
      </c>
      <c r="G64" s="72">
        <v>7258</v>
      </c>
      <c r="H64" s="32">
        <v>0.60919926137317437</v>
      </c>
      <c r="I64" s="23"/>
    </row>
    <row r="65" spans="1:13" ht="14.4" x14ac:dyDescent="0.3">
      <c r="A65" s="15" t="s">
        <v>265</v>
      </c>
      <c r="B65" s="73" t="s">
        <v>188</v>
      </c>
      <c r="C65" s="12" t="s">
        <v>116</v>
      </c>
      <c r="D65" s="72">
        <v>123752</v>
      </c>
      <c r="E65" s="15" t="str">
        <f>IF(D65&gt;=100000,"GRUPO 1",IF(AND(D65&gt;=30000,D65&lt;99999),"GRUPO 2",IF(AND(D65&gt;=15000,D65&lt;29999),"GRUPO 3",IF(D65&lt;14999,"GRUPO 4"))))</f>
        <v>GRUPO 1</v>
      </c>
      <c r="F65" s="72">
        <v>31056</v>
      </c>
      <c r="G65" s="72">
        <v>18857</v>
      </c>
      <c r="H65" s="32">
        <v>0.60719345698093763</v>
      </c>
      <c r="I65" s="23"/>
    </row>
    <row r="66" spans="1:13" ht="14.4" x14ac:dyDescent="0.3">
      <c r="A66" s="15" t="s">
        <v>266</v>
      </c>
      <c r="B66" s="12" t="s">
        <v>187</v>
      </c>
      <c r="C66" s="12" t="s">
        <v>128</v>
      </c>
      <c r="D66" s="72">
        <v>467722</v>
      </c>
      <c r="E66" s="15" t="str">
        <f>IF(D66&gt;=100000,"GRUPO 1",IF(AND(D66&gt;=30000,D66&lt;99999),"GRUPO 2",IF(AND(D66&gt;=15000,D66&lt;29999),"GRUPO 3",IF(D66&lt;14999,"GRUPO 4"))))</f>
        <v>GRUPO 1</v>
      </c>
      <c r="F66" s="72">
        <v>124296</v>
      </c>
      <c r="G66" s="72">
        <v>74923</v>
      </c>
      <c r="H66" s="32">
        <v>0.60277885048593682</v>
      </c>
      <c r="I66" s="23"/>
    </row>
    <row r="67" spans="1:13" ht="14.4" x14ac:dyDescent="0.3">
      <c r="A67" s="15" t="s">
        <v>267</v>
      </c>
      <c r="B67" s="73" t="s">
        <v>189</v>
      </c>
      <c r="C67" s="12" t="s">
        <v>129</v>
      </c>
      <c r="D67" s="72">
        <v>32252</v>
      </c>
      <c r="E67" s="15" t="str">
        <f>IF(D67&gt;=100000,"GRUPO 1",IF(AND(D67&gt;=30000,D67&lt;99999),"GRUPO 2",IF(AND(D67&gt;=15000,D67&lt;29999),"GRUPO 3",IF(D67&lt;14999,"GRUPO 4"))))</f>
        <v>GRUPO 2</v>
      </c>
      <c r="F67" s="72">
        <v>8587</v>
      </c>
      <c r="G67" s="72">
        <v>5109</v>
      </c>
      <c r="H67" s="32">
        <v>0.59496913939676255</v>
      </c>
      <c r="I67" s="23"/>
    </row>
    <row r="68" spans="1:13" ht="14.4" x14ac:dyDescent="0.3">
      <c r="A68" s="15" t="s">
        <v>268</v>
      </c>
      <c r="B68" s="73" t="s">
        <v>190</v>
      </c>
      <c r="C68" s="12" t="s">
        <v>139</v>
      </c>
      <c r="D68" s="72">
        <v>29358</v>
      </c>
      <c r="E68" s="15" t="str">
        <f>IF(D68&gt;=100000,"GRUPO 1",IF(AND(D68&gt;=30000,D68&lt;99999),"GRUPO 2",IF(AND(D68&gt;=15000,D68&lt;29999),"GRUPO 3",IF(D68&lt;14999,"GRUPO 4"))))</f>
        <v>GRUPO 3</v>
      </c>
      <c r="F68" s="72">
        <v>8503</v>
      </c>
      <c r="G68" s="72">
        <v>5005</v>
      </c>
      <c r="H68" s="32">
        <v>0.58861578266494174</v>
      </c>
      <c r="I68" s="23"/>
    </row>
    <row r="69" spans="1:13" ht="14.4" x14ac:dyDescent="0.3">
      <c r="A69" s="15" t="s">
        <v>269</v>
      </c>
      <c r="B69" s="12" t="s">
        <v>189</v>
      </c>
      <c r="C69" s="12" t="s">
        <v>136</v>
      </c>
      <c r="D69" s="72">
        <v>30674</v>
      </c>
      <c r="E69" s="15" t="str">
        <f>IF(D69&gt;=100000,"GRUPO 1",IF(AND(D69&gt;=30000,D69&lt;99999),"GRUPO 2",IF(AND(D69&gt;=15000,D69&lt;29999),"GRUPO 3",IF(D69&lt;14999,"GRUPO 4"))))</f>
        <v>GRUPO 2</v>
      </c>
      <c r="F69" s="72">
        <v>8746</v>
      </c>
      <c r="G69" s="72">
        <v>5144</v>
      </c>
      <c r="H69" s="32">
        <v>0.58815458495312145</v>
      </c>
      <c r="I69" s="23"/>
    </row>
    <row r="70" spans="1:13" ht="14.4" x14ac:dyDescent="0.3">
      <c r="A70" s="15" t="s">
        <v>270</v>
      </c>
      <c r="B70" s="73" t="s">
        <v>190</v>
      </c>
      <c r="C70" s="12" t="s">
        <v>172</v>
      </c>
      <c r="D70" s="72">
        <v>10878</v>
      </c>
      <c r="E70" s="15" t="str">
        <f>IF(D70&gt;=100000,"GRUPO 1",IF(AND(D70&gt;=30000,D70&lt;99999),"GRUPO 2",IF(AND(D70&gt;=15000,D70&lt;29999),"GRUPO 3",IF(D70&lt;14999,"GRUPO 4"))))</f>
        <v>GRUPO 4</v>
      </c>
      <c r="F70" s="72">
        <v>3395</v>
      </c>
      <c r="G70" s="72">
        <v>1977</v>
      </c>
      <c r="H70" s="32">
        <v>0.58232695139911639</v>
      </c>
      <c r="I70" s="23"/>
      <c r="M70" s="14" t="s">
        <v>200</v>
      </c>
    </row>
    <row r="71" spans="1:13" ht="14.4" x14ac:dyDescent="0.3">
      <c r="A71" s="15" t="s">
        <v>271</v>
      </c>
      <c r="B71" s="73" t="s">
        <v>187</v>
      </c>
      <c r="C71" s="12" t="s">
        <v>120</v>
      </c>
      <c r="D71" s="72">
        <v>520653</v>
      </c>
      <c r="E71" s="15" t="str">
        <f>IF(D71&gt;=100000,"GRUPO 1",IF(AND(D71&gt;=30000,D71&lt;99999),"GRUPO 2",IF(AND(D71&gt;=15000,D71&lt;29999),"GRUPO 3",IF(D71&lt;14999,"GRUPO 4"))))</f>
        <v>GRUPO 1</v>
      </c>
      <c r="F71" s="72">
        <v>123108</v>
      </c>
      <c r="G71" s="72">
        <v>71632</v>
      </c>
      <c r="H71" s="32">
        <v>0.58186307957240802</v>
      </c>
      <c r="I71" s="23"/>
    </row>
    <row r="72" spans="1:13" ht="14.4" x14ac:dyDescent="0.3">
      <c r="A72" s="15" t="s">
        <v>272</v>
      </c>
      <c r="B72" s="73" t="s">
        <v>190</v>
      </c>
      <c r="C72" s="12" t="s">
        <v>152</v>
      </c>
      <c r="D72" s="72">
        <v>22300</v>
      </c>
      <c r="E72" s="15" t="str">
        <f>IF(D72&gt;=100000,"GRUPO 1",IF(AND(D72&gt;=30000,D72&lt;99999),"GRUPO 2",IF(AND(D72&gt;=15000,D72&lt;29999),"GRUPO 3",IF(D72&lt;14999,"GRUPO 4"))))</f>
        <v>GRUPO 3</v>
      </c>
      <c r="F72" s="72">
        <v>6185</v>
      </c>
      <c r="G72" s="72">
        <v>3595</v>
      </c>
      <c r="H72" s="32">
        <v>0.58124494745351662</v>
      </c>
      <c r="I72" s="23"/>
    </row>
    <row r="73" spans="1:13" ht="14.4" x14ac:dyDescent="0.3">
      <c r="A73" s="15" t="s">
        <v>273</v>
      </c>
      <c r="B73" s="73" t="s">
        <v>190</v>
      </c>
      <c r="C73" s="12" t="s">
        <v>169</v>
      </c>
      <c r="D73" s="72">
        <v>7223</v>
      </c>
      <c r="E73" s="15" t="str">
        <f>IF(D73&gt;=100000,"GRUPO 1",IF(AND(D73&gt;=30000,D73&lt;99999),"GRUPO 2",IF(AND(D73&gt;=15000,D73&lt;29999),"GRUPO 3",IF(D73&lt;14999,"GRUPO 4"))))</f>
        <v>GRUPO 4</v>
      </c>
      <c r="F73" s="72">
        <v>2082</v>
      </c>
      <c r="G73" s="72">
        <v>1204</v>
      </c>
      <c r="H73" s="32">
        <v>0.57829010566762729</v>
      </c>
      <c r="I73" s="23"/>
    </row>
    <row r="74" spans="1:13" ht="14.4" x14ac:dyDescent="0.3">
      <c r="A74" s="15" t="s">
        <v>274</v>
      </c>
      <c r="B74" s="73" t="s">
        <v>190</v>
      </c>
      <c r="C74" s="12" t="s">
        <v>140</v>
      </c>
      <c r="D74" s="72">
        <v>28590</v>
      </c>
      <c r="E74" s="15" t="str">
        <f>IF(D74&gt;=100000,"GRUPO 1",IF(AND(D74&gt;=30000,D74&lt;99999),"GRUPO 2",IF(AND(D74&gt;=15000,D74&lt;29999),"GRUPO 3",IF(D74&lt;14999,"GRUPO 4"))))</f>
        <v>GRUPO 3</v>
      </c>
      <c r="F74" s="72">
        <v>7610</v>
      </c>
      <c r="G74" s="72">
        <v>4307</v>
      </c>
      <c r="H74" s="32">
        <v>0.56596583442838366</v>
      </c>
      <c r="I74" s="23"/>
    </row>
    <row r="75" spans="1:13" ht="14.4" x14ac:dyDescent="0.3">
      <c r="A75" s="15" t="s">
        <v>275</v>
      </c>
      <c r="B75" s="73" t="s">
        <v>188</v>
      </c>
      <c r="C75" s="12" t="s">
        <v>161</v>
      </c>
      <c r="D75" s="72">
        <v>21992</v>
      </c>
      <c r="E75" s="15" t="str">
        <f>IF(D75&gt;=100000,"GRUPO 1",IF(AND(D75&gt;=30000,D75&lt;99999),"GRUPO 2",IF(AND(D75&gt;=15000,D75&lt;29999),"GRUPO 3",IF(D75&lt;14999,"GRUPO 4"))))</f>
        <v>GRUPO 3</v>
      </c>
      <c r="F75" s="72">
        <v>6193</v>
      </c>
      <c r="G75" s="72">
        <v>3492</v>
      </c>
      <c r="H75" s="32">
        <v>0.5638624253189084</v>
      </c>
      <c r="I75" s="23"/>
    </row>
    <row r="76" spans="1:13" ht="14.4" x14ac:dyDescent="0.3">
      <c r="A76" s="15" t="s">
        <v>276</v>
      </c>
      <c r="B76" s="73" t="s">
        <v>189</v>
      </c>
      <c r="C76" s="12" t="s">
        <v>132</v>
      </c>
      <c r="D76" s="72">
        <v>120033</v>
      </c>
      <c r="E76" s="15" t="str">
        <f>IF(D76&gt;=100000,"GRUPO 1",IF(AND(D76&gt;=30000,D76&lt;99999),"GRUPO 2",IF(AND(D76&gt;=15000,D76&lt;29999),"GRUPO 3",IF(D76&lt;14999,"GRUPO 4"))))</f>
        <v>GRUPO 1</v>
      </c>
      <c r="F76" s="72">
        <v>33126</v>
      </c>
      <c r="G76" s="72">
        <v>18504</v>
      </c>
      <c r="H76" s="32">
        <v>0.55859445752581049</v>
      </c>
      <c r="I76" s="23"/>
    </row>
    <row r="77" spans="1:13" ht="14.4" x14ac:dyDescent="0.3">
      <c r="A77" s="15" t="s">
        <v>277</v>
      </c>
      <c r="B77" s="73" t="s">
        <v>188</v>
      </c>
      <c r="C77" s="12" t="s">
        <v>154</v>
      </c>
      <c r="D77" s="72">
        <v>42498</v>
      </c>
      <c r="E77" s="15" t="str">
        <f>IF(D77&gt;=100000,"GRUPO 1",IF(AND(D77&gt;=30000,D77&lt;99999),"GRUPO 2",IF(AND(D77&gt;=15000,D77&lt;29999),"GRUPO 3",IF(D77&lt;14999,"GRUPO 4"))))</f>
        <v>GRUPO 2</v>
      </c>
      <c r="F77" s="72">
        <v>11535</v>
      </c>
      <c r="G77" s="72">
        <v>6358</v>
      </c>
      <c r="H77" s="32">
        <v>0.55119202427394887</v>
      </c>
      <c r="I77" s="23"/>
    </row>
    <row r="78" spans="1:13" ht="14.4" x14ac:dyDescent="0.3">
      <c r="A78" s="15" t="s">
        <v>278</v>
      </c>
      <c r="B78" s="73" t="s">
        <v>188</v>
      </c>
      <c r="C78" s="12" t="s">
        <v>171</v>
      </c>
      <c r="D78" s="72">
        <v>12042</v>
      </c>
      <c r="E78" s="15" t="str">
        <f>IF(D78&gt;=100000,"GRUPO 1",IF(AND(D78&gt;=30000,D78&lt;99999),"GRUPO 2",IF(AND(D78&gt;=15000,D78&lt;29999),"GRUPO 3",IF(D78&lt;14999,"GRUPO 4"))))</f>
        <v>GRUPO 4</v>
      </c>
      <c r="F78" s="72">
        <v>3485</v>
      </c>
      <c r="G78" s="72">
        <v>1913</v>
      </c>
      <c r="H78" s="32">
        <v>0.5489239598278336</v>
      </c>
      <c r="I78" s="23"/>
    </row>
    <row r="79" spans="1:13" ht="14.4" x14ac:dyDescent="0.3">
      <c r="A79" s="15" t="s">
        <v>279</v>
      </c>
      <c r="B79" s="12" t="s">
        <v>187</v>
      </c>
      <c r="C79" s="12" t="s">
        <v>124</v>
      </c>
      <c r="D79" s="72">
        <v>124656</v>
      </c>
      <c r="E79" s="15" t="str">
        <f>IF(D79&gt;=100000,"GRUPO 1",IF(AND(D79&gt;=30000,D79&lt;99999),"GRUPO 2",IF(AND(D79&gt;=15000,D79&lt;29999),"GRUPO 3",IF(D79&lt;14999,"GRUPO 4"))))</f>
        <v>GRUPO 1</v>
      </c>
      <c r="F79" s="72">
        <v>34603</v>
      </c>
      <c r="G79" s="72">
        <v>18555</v>
      </c>
      <c r="H79" s="32">
        <v>0.53622518278761955</v>
      </c>
      <c r="I79" s="23"/>
    </row>
    <row r="80" spans="1:13" ht="14.4" x14ac:dyDescent="0.3">
      <c r="A80" s="15" t="s">
        <v>280</v>
      </c>
      <c r="B80" s="73" t="s">
        <v>190</v>
      </c>
      <c r="C80" s="12" t="s">
        <v>151</v>
      </c>
      <c r="D80" s="72">
        <v>39832</v>
      </c>
      <c r="E80" s="15" t="str">
        <f>IF(D80&gt;=100000,"GRUPO 1",IF(AND(D80&gt;=30000,D80&lt;99999),"GRUPO 2",IF(AND(D80&gt;=15000,D80&lt;29999),"GRUPO 3",IF(D80&lt;14999,"GRUPO 4"))))</f>
        <v>GRUPO 2</v>
      </c>
      <c r="F80" s="72">
        <v>10883</v>
      </c>
      <c r="G80" s="72">
        <v>5727</v>
      </c>
      <c r="H80" s="32">
        <v>0.52623357530092807</v>
      </c>
      <c r="I80" s="23"/>
    </row>
    <row r="81" spans="4:9" x14ac:dyDescent="0.3">
      <c r="D81" s="22"/>
      <c r="F81" s="22"/>
      <c r="G81" s="22"/>
      <c r="I81" s="23"/>
    </row>
  </sheetData>
  <sheetProtection autoFilter="0"/>
  <autoFilter ref="A2:H2" xr:uid="{00000000-0009-0000-0000-000003000000}"/>
  <sortState xmlns:xlrd2="http://schemas.microsoft.com/office/spreadsheetml/2017/richdata2" ref="B3:H80">
    <sortCondition descending="1" ref="H3:H80"/>
  </sortState>
  <mergeCells count="2">
    <mergeCell ref="L4:N5"/>
    <mergeCell ref="A1:H1"/>
  </mergeCells>
  <phoneticPr fontId="11" type="noConversion"/>
  <conditionalFormatting sqref="E3:E80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 2 0 2 5 - 0 3 - 3 1 T 1 3 : 2 6 : 2 5 . 1 6 5 5 1 1 - 0 3 : 0 0 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2 7 ] ] > < / C u s t o m C o n t e n t > < / G e m i n i > 
</file>

<file path=customXml/item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9AC83002-2BF6-4F63-BB00-7BD8E7813391}">
  <ds:schemaRefs/>
</ds:datastoreItem>
</file>

<file path=customXml/itemProps2.xml><?xml version="1.0" encoding="utf-8"?>
<ds:datastoreItem xmlns:ds="http://schemas.openxmlformats.org/officeDocument/2006/customXml" ds:itemID="{873A4F52-CEA3-451A-809E-1F87FB45A9FB}">
  <ds:schemaRefs/>
</ds:datastoreItem>
</file>

<file path=customXml/itemProps3.xml><?xml version="1.0" encoding="utf-8"?>
<ds:datastoreItem xmlns:ds="http://schemas.openxmlformats.org/officeDocument/2006/customXml" ds:itemID="{FB38358A-C3B9-45F7-A96B-F56CB1956431}">
  <ds:schemaRefs/>
</ds:datastoreItem>
</file>

<file path=customXml/itemProps4.xml><?xml version="1.0" encoding="utf-8"?>
<ds:datastoreItem xmlns:ds="http://schemas.openxmlformats.org/officeDocument/2006/customXml" ds:itemID="{2C0469FF-AC18-4290-BE93-9C7F02F9BAAC}">
  <ds:schemaRefs/>
</ds:datastoreItem>
</file>

<file path=customXml/itemProps5.xml><?xml version="1.0" encoding="utf-8"?>
<ds:datastoreItem xmlns:ds="http://schemas.openxmlformats.org/officeDocument/2006/customXml" ds:itemID="{0E2630A0-3CE3-4176-B05B-03F64A0B170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CV INFLUENZA - Procedencia</vt:lpstr>
      <vt:lpstr>CV INFLUENZA - Residencia</vt:lpstr>
      <vt:lpstr>RANKING POR PORTE</vt:lpstr>
      <vt:lpstr>RANKING 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Leoverlane da Cunha Miranda</cp:lastModifiedBy>
  <cp:lastPrinted>2023-06-22T13:38:01Z</cp:lastPrinted>
  <dcterms:created xsi:type="dcterms:W3CDTF">2023-05-02T14:06:18Z</dcterms:created>
  <dcterms:modified xsi:type="dcterms:W3CDTF">2026-03-18T20:26:36Z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3</vt:i4>
  </property>
</Properties>
</file>