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NEVS\Tecnico\QUALIDADE\03 - GESTAO DA COMUNICACAO\03 - SITE SESA\"/>
    </mc:Choice>
  </mc:AlternateContent>
  <bookViews>
    <workbookView xWindow="0" yWindow="0" windowWidth="28695" windowHeight="13425"/>
  </bookViews>
  <sheets>
    <sheet name="Unidade" sheetId="2" r:id="rId1"/>
  </sheets>
  <calcPr calcId="152511"/>
</workbook>
</file>

<file path=xl/calcChain.xml><?xml version="1.0" encoding="utf-8"?>
<calcChain xmlns="http://schemas.openxmlformats.org/spreadsheetml/2006/main">
  <c r="L16" i="2" l="1"/>
  <c r="L15" i="2"/>
  <c r="L14" i="2"/>
  <c r="L13" i="2"/>
</calcChain>
</file>

<file path=xl/sharedStrings.xml><?xml version="1.0" encoding="utf-8"?>
<sst xmlns="http://schemas.openxmlformats.org/spreadsheetml/2006/main" count="10" uniqueCount="10">
  <si>
    <t>CAMPO "UNIDADE: 100 M2"</t>
  </si>
  <si>
    <t>Emissão de DUA Eletrônico</t>
  </si>
  <si>
    <t>Unidade:</t>
  </si>
  <si>
    <t>*</t>
  </si>
  <si>
    <t>* Valor aplicável somente para emissão de DUA Eletrônico das seguintes taxas:</t>
  </si>
  <si>
    <t>APROVAÇÃO DO PROJETO, CONCESSÃO DE HABITE-SE SANITÁRIO</t>
  </si>
  <si>
    <t>CONCESSÃO DE ALVARÁ, LICENÇA OU AUTORIZAÇÃO</t>
  </si>
  <si>
    <t>TAXA DE MONITORAMENTO ANUAL DO RISCO SANITÁRIO (TMARS)</t>
  </si>
  <si>
    <t>Digite a área do estabelecimento</t>
  </si>
  <si>
    <t>Total de Área Construída (m2):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</si>
</sst>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);[Red]\(#,##0.00\)"/>
  </numFmts>
  <fonts count="14"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u/>
      <sz val="20"/>
      <color theme="0"/>
      <name val="Calibri"/>
      <charset val="134"/>
      <scheme val="minor"/>
    </font>
    <font>
      <sz val="14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4"/>
      <color rgb="FFFFFF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8"/>
      <color rgb="FFFFFF00"/>
      <name val="Calibri"/>
      <charset val="134"/>
      <scheme val="minor"/>
    </font>
    <font>
      <b/>
      <sz val="20"/>
      <color rgb="FFFFFF00"/>
      <name val="Calibri"/>
      <charset val="134"/>
      <scheme val="minor"/>
    </font>
    <font>
      <sz val="20"/>
      <color rgb="FFFFFF00"/>
      <name val="Calibri"/>
      <charset val="134"/>
      <scheme val="minor"/>
    </font>
    <font>
      <sz val="10"/>
      <color theme="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A5"/>
        <bgColor indexed="64"/>
      </patternFill>
    </fill>
    <fill>
      <patternFill patternType="solid">
        <fgColor rgb="FF00546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9" fillId="3" borderId="5" xfId="0" applyFon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10" fillId="3" borderId="0" xfId="0" applyFont="1" applyFill="1" applyAlignment="1"/>
    <xf numFmtId="0" fontId="0" fillId="3" borderId="0" xfId="0" applyFill="1" applyBorder="1">
      <alignment vertical="center"/>
    </xf>
    <xf numFmtId="0" fontId="10" fillId="3" borderId="0" xfId="0" applyFont="1" applyFill="1" applyAlignment="1">
      <alignment vertical="top"/>
    </xf>
    <xf numFmtId="0" fontId="0" fillId="3" borderId="0" xfId="0" applyFill="1" applyBorder="1">
      <alignment vertical="center"/>
    </xf>
    <xf numFmtId="0" fontId="2" fillId="3" borderId="0" xfId="0" applyFont="1" applyFill="1">
      <alignment vertical="center"/>
    </xf>
    <xf numFmtId="0" fontId="1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166" fontId="6" fillId="4" borderId="0" xfId="0" applyNumberFormat="1" applyFont="1" applyFill="1" applyAlignment="1" applyProtection="1">
      <alignment horizontal="center" vertical="center"/>
      <protection locked="0"/>
    </xf>
    <xf numFmtId="166" fontId="6" fillId="4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1E4"/>
      <color rgb="FF0080A5"/>
      <color rgb="FF005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1838325</xdr:colOff>
      <xdr:row>2</xdr:row>
      <xdr:rowOff>130175</xdr:rowOff>
    </xdr:from>
    <xdr:to>
      <xdr:col>14</xdr:col>
      <xdr:colOff>14605</xdr:colOff>
      <xdr:row>6</xdr:row>
      <xdr:rowOff>110490</xdr:rowOff>
    </xdr:to>
    <xdr:pic>
      <xdr:nvPicPr>
        <xdr:cNvPr id="2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791325" y="454025"/>
          <a:ext cx="2310130" cy="875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142875</xdr:colOff>
      <xdr:row>8</xdr:row>
      <xdr:rowOff>57785</xdr:rowOff>
    </xdr:from>
    <xdr:to>
      <xdr:col>7</xdr:col>
      <xdr:colOff>39370</xdr:colOff>
      <xdr:row>26</xdr:row>
      <xdr:rowOff>46990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1565910"/>
          <a:ext cx="3554095" cy="386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14</xdr:row>
      <xdr:rowOff>228600</xdr:rowOff>
    </xdr:from>
    <xdr:to>
      <xdr:col>10</xdr:col>
      <xdr:colOff>237490</xdr:colOff>
      <xdr:row>16</xdr:row>
      <xdr:rowOff>47625</xdr:rowOff>
    </xdr:to>
    <xdr:sp macro="" textlink="">
      <xdr:nvSpPr>
        <xdr:cNvPr id="5" name="Seta para a direita 4"/>
        <xdr:cNvSpPr/>
      </xdr:nvSpPr>
      <xdr:spPr>
        <a:xfrm>
          <a:off x="3448050" y="3409950"/>
          <a:ext cx="1742440" cy="447675"/>
        </a:xfrm>
        <a:prstGeom prst="rightArrow">
          <a:avLst>
            <a:gd name="adj1" fmla="val 50000"/>
            <a:gd name="adj2" fmla="val 7647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pt-B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C48"/>
  <sheetViews>
    <sheetView showGridLines="0" showRowColHeaders="0" tabSelected="1" topLeftCell="A2" workbookViewId="0">
      <selection activeCell="L12" sqref="L12:M12"/>
    </sheetView>
  </sheetViews>
  <sheetFormatPr defaultColWidth="9.140625" defaultRowHeight="12.75"/>
  <cols>
    <col min="1" max="1" width="3.85546875" style="2" customWidth="1"/>
    <col min="2" max="7" width="9.140625" style="2"/>
    <col min="8" max="8" width="8.28515625" style="2" customWidth="1"/>
    <col min="9" max="9" width="3" style="2" customWidth="1"/>
    <col min="10" max="10" width="4.28515625" style="2" customWidth="1"/>
    <col min="11" max="11" width="28.28515625" style="2" customWidth="1"/>
    <col min="12" max="12" width="15.7109375" style="2" customWidth="1"/>
    <col min="13" max="13" width="11" style="2" customWidth="1"/>
    <col min="14" max="14" width="7" style="2" customWidth="1"/>
    <col min="15" max="15" width="3.140625" style="4" customWidth="1"/>
    <col min="16" max="16383" width="9.140625" style="2"/>
  </cols>
  <sheetData>
    <row r="4" spans="2:17" ht="26.25">
      <c r="B4" s="5" t="s">
        <v>0</v>
      </c>
    </row>
    <row r="5" spans="2:17" s="1" customFormat="1" ht="18.75">
      <c r="B5" s="6" t="s">
        <v>1</v>
      </c>
      <c r="O5" s="7"/>
    </row>
    <row r="8" spans="2:17" ht="9.9499999999999993" customHeight="1"/>
    <row r="9" spans="2:17" s="2" customFormat="1" ht="18.75">
      <c r="I9" s="8" t="s">
        <v>8</v>
      </c>
      <c r="O9" s="9"/>
    </row>
    <row r="10" spans="2:17" s="3" customFormat="1" ht="24.95" customHeight="1">
      <c r="O10" s="10"/>
      <c r="P10" s="11"/>
      <c r="Q10" s="10"/>
    </row>
    <row r="11" spans="2:17" s="3" customFormat="1" ht="23.25">
      <c r="I11" s="12"/>
      <c r="J11" s="13"/>
      <c r="K11" s="13"/>
      <c r="L11" s="14"/>
      <c r="M11" s="14"/>
      <c r="N11" s="15"/>
      <c r="O11" s="16"/>
    </row>
    <row r="12" spans="2:17" ht="33" customHeight="1">
      <c r="I12" s="17"/>
      <c r="J12" s="18"/>
      <c r="K12" s="19" t="s">
        <v>9</v>
      </c>
      <c r="L12" s="35"/>
      <c r="M12" s="36"/>
      <c r="N12" s="20"/>
    </row>
    <row r="13" spans="2:17" ht="18.95" customHeight="1">
      <c r="I13" s="17"/>
      <c r="J13" s="18"/>
      <c r="K13" s="18"/>
      <c r="L13" s="21" t="str">
        <f>IF($L$12=0," ",IF($L$12&lt;=300,"ALERTA!"," "))</f>
        <v xml:space="preserve"> </v>
      </c>
      <c r="M13" s="22"/>
      <c r="N13" s="20"/>
    </row>
    <row r="14" spans="2:17">
      <c r="I14" s="17"/>
      <c r="J14" s="18"/>
      <c r="K14" s="18"/>
      <c r="L14" s="23" t="str">
        <f>IF($L$12=0," ",IF($L$12&lt;=300,"Área inferior a 300 m2."," "))</f>
        <v xml:space="preserve"> </v>
      </c>
      <c r="M14" s="24"/>
      <c r="N14" s="20"/>
    </row>
    <row r="15" spans="2:17" ht="23.25">
      <c r="I15" s="17"/>
      <c r="J15" s="18"/>
      <c r="K15" s="25"/>
      <c r="L15" s="23" t="str">
        <f>IF($L$12=0," ",IF($L$12&lt;=300,"Não é necessário preencher o campo UNIDADE"," "))</f>
        <v xml:space="preserve"> </v>
      </c>
      <c r="M15" s="26"/>
      <c r="N15" s="20"/>
    </row>
    <row r="16" spans="2:17" ht="26.25">
      <c r="I16" s="17"/>
      <c r="J16" s="18"/>
      <c r="K16" s="27" t="s">
        <v>2</v>
      </c>
      <c r="L16" s="28" t="str">
        <f>IF(L12&lt;=300," ",ROUNDUP((L12-300)/100,0))</f>
        <v xml:space="preserve"> </v>
      </c>
      <c r="M16" s="29" t="s">
        <v>3</v>
      </c>
      <c r="N16" s="20"/>
    </row>
    <row r="17" spans="9:14">
      <c r="I17" s="17"/>
      <c r="J17" s="18"/>
      <c r="K17" s="18"/>
      <c r="L17" s="18"/>
      <c r="M17" s="18"/>
      <c r="N17" s="20"/>
    </row>
    <row r="18" spans="9:14" ht="9" customHeight="1">
      <c r="I18" s="17"/>
      <c r="J18" s="18"/>
      <c r="K18" s="18"/>
      <c r="L18" s="18"/>
      <c r="M18" s="18"/>
      <c r="N18" s="20"/>
    </row>
    <row r="19" spans="9:14">
      <c r="I19" s="30"/>
      <c r="J19" s="31"/>
      <c r="K19" s="31"/>
      <c r="L19" s="31"/>
      <c r="M19" s="31"/>
      <c r="N19" s="32"/>
    </row>
    <row r="22" spans="9:14">
      <c r="I22" s="33" t="s">
        <v>4</v>
      </c>
    </row>
    <row r="24" spans="9:14">
      <c r="J24" s="34" t="s">
        <v>5</v>
      </c>
    </row>
    <row r="25" spans="9:14">
      <c r="J25" s="34" t="s">
        <v>6</v>
      </c>
    </row>
    <row r="26" spans="9:14">
      <c r="J26" s="34" t="s">
        <v>7</v>
      </c>
    </row>
    <row r="36" spans="15:15">
      <c r="O36" s="2"/>
    </row>
    <row r="37" spans="15:15">
      <c r="O37" s="2"/>
    </row>
    <row r="38" spans="15:15">
      <c r="O38" s="2"/>
    </row>
    <row r="39" spans="15:15">
      <c r="O39" s="2"/>
    </row>
    <row r="40" spans="15:15">
      <c r="O40" s="2"/>
    </row>
    <row r="41" spans="15:15">
      <c r="O41" s="2"/>
    </row>
    <row r="42" spans="15:15">
      <c r="O42" s="2"/>
    </row>
    <row r="43" spans="15:15">
      <c r="O43" s="2"/>
    </row>
    <row r="44" spans="15:15">
      <c r="O44" s="2"/>
    </row>
    <row r="45" spans="15:15">
      <c r="O45" s="2"/>
    </row>
    <row r="46" spans="15:15">
      <c r="O46" s="2"/>
    </row>
    <row r="47" spans="15:15">
      <c r="O47" s="2"/>
    </row>
    <row r="48" spans="15:15">
      <c r="O48" s="2"/>
    </row>
  </sheetData>
  <sheetProtection algorithmName="SHA-512" hashValue="MHpfhyLxQvc1tN6N8tBE/KU/W6X4GpzbHZTXoktFl69v/6zuwDSdeG0yQhamdJNaXCtzxrlnEYy0lXGSGK968g==" saltValue="WUPte3wWzKGpXyzaPArk3Q==" spinCount="100000" sheet="1" objects="1" scenarios="1" selectLockedCells="1"/>
  <mergeCells count="1">
    <mergeCell ref="L12:M12"/>
  </mergeCells>
  <pageMargins left="0.75138888888888899" right="0.75138888888888899" top="1" bottom="1" header="0.51180555555555596" footer="0.5118055555555559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Unidade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liviarosas</dc:creator>
  <cp:lastModifiedBy>Livia Rosas Ferreira</cp:lastModifiedBy>
  <dcterms:created xsi:type="dcterms:W3CDTF">2022-12-01T18:32:00Z</dcterms:created>
  <dcterms:modified xsi:type="dcterms:W3CDTF">2022-12-22T19:41:51Z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1046-10.2.0.7646</vt:lpwstr>
  </property>
  <property fmtid="{D5CDD505-2E9C-101B-9397-08002B2CF9AE}" pid="3" name="KSOReadingLayout">
    <vt:bool>false</vt:bool>
  </property>
</Properties>
</file>